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01 Teaching\11X2\Mock 2\"/>
    </mc:Choice>
  </mc:AlternateContent>
  <bookViews>
    <workbookView xWindow="0" yWindow="0" windowWidth="20490" windowHeight="7455"/>
  </bookViews>
  <sheets>
    <sheet name="4.1 1 - 20" sheetId="1" r:id="rId1"/>
    <sheet name="4.1 21 - 40" sheetId="2" r:id="rId2"/>
    <sheet name="4.2 1 - 20" sheetId="3" r:id="rId3"/>
    <sheet name="4.2 21 - 40" sheetId="4" r:id="rId4"/>
    <sheet name="4.3 1 - 20" sheetId="5" r:id="rId5"/>
    <sheet name="4.3 21 - 35" sheetId="6" r:id="rId6"/>
    <sheet name="Nuts" sheetId="7" state="hidden" r:id="rId7"/>
  </sheets>
  <definedNames>
    <definedName name="Fractions">Nuts!$C$2:$C$16</definedName>
    <definedName name="Index">Nuts!$B$2:$B$10</definedName>
    <definedName name="Powers">Nuts!$B$1:$B$10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6" l="1"/>
  <c r="B16" i="6" s="1"/>
  <c r="C19" i="5"/>
  <c r="C18" i="5"/>
  <c r="C61" i="3"/>
  <c r="C57" i="3"/>
  <c r="C58" i="3"/>
  <c r="C62" i="3"/>
  <c r="B15" i="3"/>
  <c r="B43" i="1"/>
  <c r="C20" i="5" l="1"/>
  <c r="B16" i="5" s="1"/>
  <c r="C63" i="3"/>
  <c r="C59" i="3"/>
  <c r="B29" i="6"/>
  <c r="B22" i="6"/>
  <c r="B12" i="6"/>
  <c r="B57" i="3" l="1"/>
  <c r="B3" i="6"/>
  <c r="B48" i="5"/>
  <c r="B42" i="5"/>
  <c r="B31" i="5"/>
  <c r="B24" i="5"/>
  <c r="B11" i="5"/>
  <c r="B7" i="5"/>
  <c r="B3" i="5"/>
  <c r="B33" i="4"/>
  <c r="B20" i="4"/>
  <c r="B26" i="4"/>
  <c r="B16" i="4"/>
  <c r="B11" i="4"/>
  <c r="B7" i="4"/>
  <c r="B3" i="4"/>
  <c r="B47" i="3"/>
  <c r="B39" i="3"/>
  <c r="B25" i="3"/>
  <c r="B20" i="3"/>
  <c r="B11" i="3"/>
  <c r="B7" i="3"/>
  <c r="B3" i="3"/>
  <c r="B54" i="2"/>
  <c r="B47" i="2"/>
  <c r="B42" i="2"/>
  <c r="B34" i="2"/>
  <c r="B28" i="2"/>
  <c r="B23" i="2"/>
  <c r="B19" i="2"/>
  <c r="B13" i="2"/>
  <c r="B7" i="2"/>
  <c r="B3" i="2"/>
  <c r="B56" i="1"/>
  <c r="B51" i="1"/>
  <c r="B35" i="1"/>
  <c r="B26" i="1"/>
  <c r="B19" i="1"/>
  <c r="B15" i="1"/>
  <c r="B11" i="1"/>
  <c r="B7" i="1"/>
  <c r="B3" i="1"/>
</calcChain>
</file>

<file path=xl/sharedStrings.xml><?xml version="1.0" encoding="utf-8"?>
<sst xmlns="http://schemas.openxmlformats.org/spreadsheetml/2006/main" count="87" uniqueCount="39">
  <si>
    <t>(2 marks)</t>
  </si>
  <si>
    <t>(1 mark)</t>
  </si>
  <si>
    <t>(3 marks)</t>
  </si>
  <si>
    <t>(4 marks)</t>
  </si>
  <si>
    <t>(5 marks)</t>
  </si>
  <si>
    <t>Score:               /20</t>
  </si>
  <si>
    <t>AQA 8300F Practice Paper 4.1 (Marks 1 - 20)</t>
  </si>
  <si>
    <t>AQA 8300F Practice Paper 4.1 (Marks 21 - 40)</t>
  </si>
  <si>
    <t>AQA 8300F Practice Paper 4.2 (Marks 1 - 20)</t>
  </si>
  <si>
    <t>AQA 8300F Practice Paper 4.3 (Marks 1 - 20)</t>
  </si>
  <si>
    <t>AQA 8300F Practice Paper 4.2 (Marks 21 - 40)</t>
  </si>
  <si>
    <t>Score:               /15</t>
  </si>
  <si>
    <t>AQA 8300F Practice Paper 4.3 (Marks 21 - 35)</t>
  </si>
  <si>
    <t>Powers</t>
  </si>
  <si>
    <t>Fractions</t>
  </si>
  <si>
    <t>²</t>
  </si>
  <si>
    <t>¼</t>
  </si>
  <si>
    <t>³</t>
  </si>
  <si>
    <t>½</t>
  </si>
  <si>
    <t>⁴</t>
  </si>
  <si>
    <t>⅓</t>
  </si>
  <si>
    <t>⁵</t>
  </si>
  <si>
    <t>⅕</t>
  </si>
  <si>
    <t>⁶</t>
  </si>
  <si>
    <t>⅙</t>
  </si>
  <si>
    <t>⁷</t>
  </si>
  <si>
    <t>⅛</t>
  </si>
  <si>
    <t>⁸</t>
  </si>
  <si>
    <t>¾</t>
  </si>
  <si>
    <t>⁹</t>
  </si>
  <si>
    <t>⅔</t>
  </si>
  <si>
    <t>⁰</t>
  </si>
  <si>
    <t>⅖</t>
  </si>
  <si>
    <t>⅗</t>
  </si>
  <si>
    <t>⅘</t>
  </si>
  <si>
    <t>⅚</t>
  </si>
  <si>
    <t>⅜</t>
  </si>
  <si>
    <t>⅝</t>
  </si>
  <si>
    <t>⅞</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</si>
</sst>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4"/>
      <color theme="1"/>
      <name val="Calibri"/>
      <family val="2"/>
      <scheme val="minor"/>
    </font>
    <font>
      <sz val="14"/>
      <color theme="1"/>
      <name val="Calibri"/>
      <family val="2"/>
      <scheme val="minor"/>
    </font>
    <font>
      <sz val="14"/>
      <color theme="1"/>
      <name val="Calibri"/>
      <family val="2"/>
    </font>
    <font>
      <sz val="11"/>
      <color theme="1"/>
      <name val="Calibri"/>
      <family val="2"/>
    </font>
    <font>
      <sz val="14"/>
      <color theme="0"/>
      <name val="Calibri"/>
      <family val="2"/>
      <scheme val="minor"/>
    </font>
  </fonts>
  <fills count="2">
    <fill>
      <patternFill patternType="none"/>
    </fill>
    <fill>
      <patternFill patternType="gray125"/>
    </fill>
  </fills>
  <borders count="2">
    <border>
      <left/>
      <right/>
      <top/>
      <bottom/>
      <diagonal/>
    </border>
    <border>
      <left/>
      <right/>
      <top/>
      <bottom style="medium">
        <color indexed="64"/>
      </bottom>
      <diagonal/>
    </border>
  </borders>
  <cellStyleXfs count="1">
    <xf numFmtId="0" fontId="0" fillId="0" borderId="0"/>
  </cellStyleXfs>
  <cellXfs count="10">
    <xf numFmtId="0" fontId="0" fillId="0" borderId="0" xfId="0"/>
    <xf numFmtId="0" fontId="1" fillId="0" borderId="1" xfId="0" applyFont="1" applyBorder="1" applyAlignment="1">
      <alignment horizontal="center" vertical="center" wrapText="1"/>
    </xf>
    <xf numFmtId="0" fontId="2" fillId="0" borderId="0" xfId="0" applyFont="1"/>
    <xf numFmtId="0" fontId="2" fillId="0" borderId="0" xfId="0" applyFont="1" applyAlignment="1">
      <alignment wrapText="1"/>
    </xf>
    <xf numFmtId="0" fontId="2" fillId="0" borderId="0" xfId="0" applyFont="1" applyAlignment="1">
      <alignment horizontal="right" vertical="top" wrapText="1"/>
    </xf>
    <xf numFmtId="0" fontId="3" fillId="0" borderId="0" xfId="0" applyFont="1"/>
    <xf numFmtId="0" fontId="2" fillId="0" borderId="0" xfId="0" applyFont="1" applyAlignment="1">
      <alignment horizontal="right" wrapText="1"/>
    </xf>
    <xf numFmtId="0" fontId="2" fillId="0" borderId="0" xfId="0" applyFont="1" applyAlignment="1">
      <alignment horizontal="left" vertical="top" wrapText="1"/>
    </xf>
    <xf numFmtId="0" fontId="4" fillId="0" borderId="0" xfId="0" applyFont="1"/>
    <xf numFmtId="0" fontId="5"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63"/>
  <sheetViews>
    <sheetView tabSelected="1" zoomScaleNormal="100" workbookViewId="0">
      <selection activeCell="B51" sqref="B51"/>
    </sheetView>
  </sheetViews>
  <sheetFormatPr defaultRowHeight="18.75" x14ac:dyDescent="0.3"/>
  <cols>
    <col min="1" max="1" width="3.5703125" style="2" customWidth="1"/>
    <col min="2" max="2" width="80.7109375" style="3" customWidth="1"/>
    <col min="3" max="3" width="3.5703125" style="2" customWidth="1"/>
    <col min="4" max="16384" width="9.140625" style="2"/>
  </cols>
  <sheetData>
    <row r="1" spans="2:5" ht="19.5" thickBot="1" x14ac:dyDescent="0.35">
      <c r="B1" s="1" t="s">
        <v>6</v>
      </c>
    </row>
    <row r="3" spans="2:5" x14ac:dyDescent="0.3">
      <c r="B3" s="3" t="str">
        <f ca="1">CONCATENATE("1. Solve x/",RANDBETWEEN(2,6)," = ",RANDBETWEEN(5,15),".")</f>
        <v>1. Solve x/4 = 10.</v>
      </c>
    </row>
    <row r="4" spans="2:5" x14ac:dyDescent="0.3">
      <c r="B4" s="4" t="s">
        <v>1</v>
      </c>
    </row>
    <row r="5" spans="2:5" x14ac:dyDescent="0.3">
      <c r="E5" s="5"/>
    </row>
    <row r="7" spans="2:5" x14ac:dyDescent="0.3">
      <c r="B7" s="3" t="str">
        <f ca="1">CONCATENATE("2. Write down five numbers that have ",RANDBETWEEN(2,15)," as a factor.")</f>
        <v>2. Write down five numbers that have 2 as a factor.</v>
      </c>
    </row>
    <row r="8" spans="2:5" x14ac:dyDescent="0.3">
      <c r="B8" s="4" t="s">
        <v>1</v>
      </c>
    </row>
    <row r="11" spans="2:5" ht="56.25" x14ac:dyDescent="0.3">
      <c r="B11" s="3" t="str">
        <f ca="1">CONCATENATE("3. Circle your answer.
A cuboid has ",RANDBETWEEN(3,4)*2,"
                    edges                    faces                    vertices")</f>
        <v>3. Circle your answer.
A cuboid has 8
                    edges                    faces                    vertices</v>
      </c>
    </row>
    <row r="12" spans="2:5" x14ac:dyDescent="0.3">
      <c r="B12" s="4" t="s">
        <v>1</v>
      </c>
    </row>
    <row r="15" spans="2:5" x14ac:dyDescent="0.3">
      <c r="B15" s="3" t="str">
        <f ca="1">CONCATENATE("4. Write the name of the polygon which has ",RANDBETWEEN(3,12)," edges.")</f>
        <v>4. Write the name of the polygon which has 12 edges.</v>
      </c>
    </row>
    <row r="16" spans="2:5" x14ac:dyDescent="0.3">
      <c r="B16" s="4" t="s">
        <v>1</v>
      </c>
    </row>
    <row r="19" spans="2:2" ht="93.75" x14ac:dyDescent="0.3">
      <c r="B19" s="3" t="str">
        <f ca="1">CONCATENATE("5. In a quiz, 3 points are awarded for a correct answer, -1 points for not attempting a question and -2 points for an incorrect answer.
(a) Team A answer ",RANDBETWEEN(5,8)," of their first 10 questions.
They give ",RANDBETWEEN(3,5)," correct answers. How many points do they score on the ten questions?")</f>
        <v>5. In a quiz, 3 points are awarded for a correct answer, -1 points for not attempting a question and -2 points for an incorrect answer.
(a) Team A answer 5 of their first 10 questions.
They give 5 correct answers. How many points do they score on the ten questions?</v>
      </c>
    </row>
    <row r="20" spans="2:2" x14ac:dyDescent="0.3">
      <c r="B20" s="4" t="s">
        <v>0</v>
      </c>
    </row>
    <row r="26" spans="2:2" ht="37.5" x14ac:dyDescent="0.3">
      <c r="B26" s="3" t="str">
        <f ca="1">CONCATENATE("(b) Team B score ",RANDBETWEEN(13,18)," points on the first ten questions. Show how this can be done.")</f>
        <v>(b) Team B score 13 points on the first ten questions. Show how this can be done.</v>
      </c>
    </row>
    <row r="27" spans="2:2" x14ac:dyDescent="0.3">
      <c r="B27" s="4" t="s">
        <v>0</v>
      </c>
    </row>
    <row r="35" spans="2:2" ht="75" x14ac:dyDescent="0.3">
      <c r="B35" s="3" t="str">
        <f ca="1">CONCATENATE("6. Which of these is the smallest 
          ",RANDBETWEEN(4,8)*5," centimetres as a fraction of ",RANDBETWEEN(2,4)," metres
or      ",RANDBETWEEN(4,12)*5," grams as a fraction of ",RANDBETWEEN(2,5)," kilograms.
or      ",RANDBETWEEN(8,15)," pence as a fraction of £1?")</f>
        <v>6. Which of these is the smallest 
          25 centimetres as a fraction of 4 metres
or      45 grams as a fraction of 2 kilograms.
or      10 pence as a fraction of £1?</v>
      </c>
    </row>
    <row r="36" spans="2:2" x14ac:dyDescent="0.3">
      <c r="B36" s="4" t="s">
        <v>4</v>
      </c>
    </row>
    <row r="37" spans="2:2" x14ac:dyDescent="0.3">
      <c r="B37" s="4"/>
    </row>
    <row r="38" spans="2:2" x14ac:dyDescent="0.3">
      <c r="B38" s="4"/>
    </row>
    <row r="39" spans="2:2" x14ac:dyDescent="0.3">
      <c r="B39" s="4"/>
    </row>
    <row r="40" spans="2:2" x14ac:dyDescent="0.3">
      <c r="B40" s="4"/>
    </row>
    <row r="43" spans="2:2" ht="93.75" x14ac:dyDescent="0.3">
      <c r="B43" s="3" t="str">
        <f ca="1">CONCATENATE("7. In a bag of coins
          there are ",RANDBETWEEN(7,12)*4," coins
          ",INDEX(Fractions,RANDBETWEEN(1,3)),", of the coins are 10p coins
          the rest of the coins are ",RANDBETWEEN(1,2),"p coins.
How much is there altogether?")</f>
        <v>7. In a bag of coins
          there are 32 coins
          ¼, of the coins are 10p coins
          the rest of the coins are 2p coins.
How much is there altogether?</v>
      </c>
    </row>
    <row r="44" spans="2:2" x14ac:dyDescent="0.3">
      <c r="B44" s="4" t="s">
        <v>2</v>
      </c>
    </row>
    <row r="45" spans="2:2" x14ac:dyDescent="0.3">
      <c r="B45" s="4"/>
    </row>
    <row r="46" spans="2:2" x14ac:dyDescent="0.3">
      <c r="B46" s="4"/>
    </row>
    <row r="47" spans="2:2" x14ac:dyDescent="0.3">
      <c r="B47" s="4"/>
    </row>
    <row r="51" spans="2:2" ht="56.25" x14ac:dyDescent="0.3">
      <c r="B51" s="3" t="str">
        <f ca="1">CONCATENATE("8. The cost of fuel is £",RANDBETWEEN(105,125)/100," per litre
1 gallon = 4.5 litres
(a) Work out the cost of 1 gallon.")</f>
        <v>8. The cost of fuel is £1.05 per litre
1 gallon = 4.5 litres
(a) Work out the cost of 1 gallon.</v>
      </c>
    </row>
    <row r="52" spans="2:2" x14ac:dyDescent="0.3">
      <c r="B52" s="4" t="s">
        <v>0</v>
      </c>
    </row>
    <row r="56" spans="2:2" ht="37.5" x14ac:dyDescent="0.3">
      <c r="B56" s="3" t="str">
        <f ca="1">CONCATENATE("(b) A car travels ",RANDBETWEEN(4,6)*5," miles per gallon of fuel.
How many gallons are used for a journey of ",RANDBETWEEN(1,3)*150," miles.")</f>
        <v>(b) A car travels 30 miles per gallon of fuel.
How many gallons are used for a journey of 150 miles.</v>
      </c>
    </row>
    <row r="57" spans="2:2" x14ac:dyDescent="0.3">
      <c r="B57" s="4" t="s">
        <v>0</v>
      </c>
    </row>
    <row r="58" spans="2:2" x14ac:dyDescent="0.3">
      <c r="B58" s="4"/>
    </row>
    <row r="59" spans="2:2" x14ac:dyDescent="0.3">
      <c r="B59" s="4"/>
    </row>
    <row r="60" spans="2:2" x14ac:dyDescent="0.3">
      <c r="B60" s="4"/>
    </row>
    <row r="61" spans="2:2" x14ac:dyDescent="0.3">
      <c r="B61" s="4"/>
    </row>
    <row r="63" spans="2:2" x14ac:dyDescent="0.3">
      <c r="B63" s="6" t="s">
        <v>5</v>
      </c>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68"/>
  <sheetViews>
    <sheetView zoomScaleNormal="100" workbookViewId="0">
      <selection activeCell="B42" sqref="B42"/>
    </sheetView>
  </sheetViews>
  <sheetFormatPr defaultRowHeight="18.75" x14ac:dyDescent="0.3"/>
  <cols>
    <col min="1" max="1" width="3.5703125" style="2" customWidth="1"/>
    <col min="2" max="2" width="80.7109375" style="3" customWidth="1"/>
    <col min="3" max="3" width="3.5703125" style="2" customWidth="1"/>
    <col min="4" max="16384" width="9.140625" style="2"/>
  </cols>
  <sheetData>
    <row r="1" spans="2:2" ht="19.5" thickBot="1" x14ac:dyDescent="0.35">
      <c r="B1" s="1" t="s">
        <v>7</v>
      </c>
    </row>
    <row r="3" spans="2:2" ht="112.5" x14ac:dyDescent="0.3">
      <c r="B3" s="3" t="str">
        <f ca="1">CONCATENATE("1. A rectangle measuring ",RANDBETWEEN(2,5)*8,"cm by ",RANDBETWEEN(3,10)*8,"cm is cut in half with one half thrown away.
The resultant rectangle is then cut in half with one half thrown away.","
The resultant rectangle is then cut in half with one half thrown away for a final time.
(a) Give one possible set of dimensions for the final rectangle.")</f>
        <v>1. A rectangle measuring 16cm by 32cm is cut in half with one half thrown away.
The resultant rectangle is then cut in half with one half thrown away.
The resultant rectangle is then cut in half with one half thrown away for a final time.
(a) Give one possible set of dimensions for the final rectangle.</v>
      </c>
    </row>
    <row r="4" spans="2:2" x14ac:dyDescent="0.3">
      <c r="B4" s="4" t="s">
        <v>1</v>
      </c>
    </row>
    <row r="5" spans="2:2" x14ac:dyDescent="0.3">
      <c r="B5" s="4"/>
    </row>
    <row r="6" spans="2:2" x14ac:dyDescent="0.3">
      <c r="B6" s="4"/>
    </row>
    <row r="7" spans="2:2" x14ac:dyDescent="0.3">
      <c r="B7" s="7" t="str">
        <f ca="1">CONCATENATE("(b) What fraction of the original rectangle is left after ",RANDBETWEEN(2,5)," cuts?")</f>
        <v>(b) What fraction of the original rectangle is left after 2 cuts?</v>
      </c>
    </row>
    <row r="8" spans="2:2" x14ac:dyDescent="0.3">
      <c r="B8" s="4" t="s">
        <v>0</v>
      </c>
    </row>
    <row r="9" spans="2:2" x14ac:dyDescent="0.3">
      <c r="B9" s="4"/>
    </row>
    <row r="10" spans="2:2" x14ac:dyDescent="0.3">
      <c r="B10" s="4"/>
    </row>
    <row r="11" spans="2:2" x14ac:dyDescent="0.3">
      <c r="B11" s="4"/>
    </row>
    <row r="12" spans="2:2" x14ac:dyDescent="0.3">
      <c r="B12" s="4"/>
    </row>
    <row r="13" spans="2:2" ht="75" x14ac:dyDescent="0.3">
      <c r="B13" s="3" t="str">
        <f ca="1">CONCATENATE("2. Last season a football club sold ",RANDBETWEEN(5,10)*1000," season tickets at £",RANDBETWEEN(22,35)*10," each.
This season the season ticket price is reduced by 20%.
If the club sell ",RANDBETWEEN(3,6)*5,"% more season tickets, will the amount of money they receive increase, decrease or stay the same?")</f>
        <v>2. Last season a football club sold 9000 season tickets at £270 each.
This season the season ticket price is reduced by 20%.
If the club sell 30% more season tickets, will the amount of money they receive increase, decrease or stay the same?</v>
      </c>
    </row>
    <row r="14" spans="2:2" x14ac:dyDescent="0.3">
      <c r="B14" s="4" t="s">
        <v>4</v>
      </c>
    </row>
    <row r="15" spans="2:2" x14ac:dyDescent="0.3">
      <c r="B15" s="4"/>
    </row>
    <row r="16" spans="2:2" x14ac:dyDescent="0.3">
      <c r="B16" s="4"/>
    </row>
    <row r="17" spans="2:4" x14ac:dyDescent="0.3">
      <c r="B17" s="4"/>
    </row>
    <row r="19" spans="2:4" x14ac:dyDescent="0.3">
      <c r="B19" s="3" t="str">
        <f ca="1">CONCATENATE("3. Solve 8x - ",RANDBETWEEN(1,5)," = 6x - ",RANDBETWEEN(6,10))</f>
        <v>3. Solve 8x - 5 = 6x - 9</v>
      </c>
    </row>
    <row r="20" spans="2:4" x14ac:dyDescent="0.3">
      <c r="B20" s="4" t="s">
        <v>2</v>
      </c>
    </row>
    <row r="21" spans="2:4" x14ac:dyDescent="0.3">
      <c r="B21" s="4"/>
    </row>
    <row r="22" spans="2:4" x14ac:dyDescent="0.3">
      <c r="B22" s="4"/>
    </row>
    <row r="23" spans="2:4" x14ac:dyDescent="0.3">
      <c r="B23" s="3" t="str">
        <f ca="1">CONCATENATE("4. How many sixths are in ",RANDBETWEEN(2,6)/2,"?")</f>
        <v>4. How many sixths are in 3?</v>
      </c>
    </row>
    <row r="24" spans="2:4" x14ac:dyDescent="0.3">
      <c r="B24" s="4" t="s">
        <v>1</v>
      </c>
    </row>
    <row r="28" spans="2:4" x14ac:dyDescent="0.3">
      <c r="B28" s="3" t="str">
        <f ca="1">CONCATENATE("5. What is ",((RANDBETWEEN(3,5)*2)-1)*50,"% of ",RANDBETWEEN(15,35)*2,"?")</f>
        <v>5. What is 450% of 62?</v>
      </c>
    </row>
    <row r="29" spans="2:4" x14ac:dyDescent="0.3">
      <c r="B29" s="4" t="s">
        <v>1</v>
      </c>
    </row>
    <row r="32" spans="2:4" x14ac:dyDescent="0.3">
      <c r="D32" s="5"/>
    </row>
    <row r="34" spans="2:2" ht="75" x14ac:dyDescent="0.3">
      <c r="B34" s="3" t="str">
        <f ca="1">CONCATENATE("6. Harry is tiling a wall of area ",RANDBETWEEN(4,7)*5,"m².
          A tub contains ",RANDBETWEEN(2,4)*5,"kg of tile cement.
          The instructions say ",RANDBETWEEN(2,3),"kg of tile cement will tile 1m² of wall.
How many tubs does Harry need to buy?")</f>
        <v>6. Harry is tiling a wall of area 25m².
          A tub contains 10kg of tile cement.
          The instructions say 2kg of tile cement will tile 1m² of wall.
How many tubs does Harry need to buy?</v>
      </c>
    </row>
    <row r="35" spans="2:2" x14ac:dyDescent="0.3">
      <c r="B35" s="4" t="s">
        <v>2</v>
      </c>
    </row>
    <row r="39" spans="2:2" x14ac:dyDescent="0.3">
      <c r="B39" s="4"/>
    </row>
    <row r="40" spans="2:2" x14ac:dyDescent="0.3">
      <c r="B40" s="4"/>
    </row>
    <row r="42" spans="2:2" x14ac:dyDescent="0.3">
      <c r="B42" s="3" t="str">
        <f ca="1">CONCATENATE("7. Work out the value of ",RANDBETWEEN(5,9)*4/10," ÷ 0.4")</f>
        <v>7. Work out the value of 2 ÷ 0.4</v>
      </c>
    </row>
    <row r="43" spans="2:2" x14ac:dyDescent="0.3">
      <c r="B43" s="4" t="s">
        <v>1</v>
      </c>
    </row>
    <row r="47" spans="2:2" x14ac:dyDescent="0.3">
      <c r="B47" s="3" t="str">
        <f ca="1">CONCATENATE("8. Expand and simplify ",RANDBETWEEN(2,3),"(",RANDBETWEEN(2,5),"x - ",RANDBETWEEN(6,9),") + ",RANDBETWEEN(4,5),"(",RANDBETWEEN(3,4),"x + ",RANDBETWEEN(1,2),")")</f>
        <v>8. Expand and simplify 3(4x - 9) + 4(3x + 2)</v>
      </c>
    </row>
    <row r="48" spans="2:2" x14ac:dyDescent="0.3">
      <c r="B48" s="4" t="s">
        <v>0</v>
      </c>
    </row>
    <row r="54" spans="2:4" x14ac:dyDescent="0.3">
      <c r="B54" s="7" t="str">
        <f ca="1">CONCATENATE("9. Work out the value of        (√",RANDBETWEEN(2,4),")² +  (√",RANDBETWEEN(5,7),")² - (√",RANDBETWEEN(8,10),")²")</f>
        <v>9. Work out the value of        (√4)² +  (√5)² - (√10)²</v>
      </c>
    </row>
    <row r="55" spans="2:4" x14ac:dyDescent="0.3">
      <c r="B55" s="4" t="s">
        <v>1</v>
      </c>
      <c r="D55" s="5"/>
    </row>
    <row r="68" spans="2:2" x14ac:dyDescent="0.3">
      <c r="B68" s="6" t="s">
        <v>5</v>
      </c>
    </row>
  </sheetData>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66"/>
  <sheetViews>
    <sheetView zoomScaleNormal="100" workbookViewId="0">
      <selection activeCell="B64" sqref="B64"/>
    </sheetView>
  </sheetViews>
  <sheetFormatPr defaultRowHeight="18.75" x14ac:dyDescent="0.3"/>
  <cols>
    <col min="1" max="1" width="3.5703125" style="2" customWidth="1"/>
    <col min="2" max="2" width="80.7109375" style="3" customWidth="1"/>
    <col min="3" max="4" width="4.140625" style="2" bestFit="1" customWidth="1"/>
    <col min="5" max="16384" width="9.140625" style="2"/>
  </cols>
  <sheetData>
    <row r="1" spans="2:2" ht="19.5" thickBot="1" x14ac:dyDescent="0.35">
      <c r="B1" s="1" t="s">
        <v>8</v>
      </c>
    </row>
    <row r="3" spans="2:2" x14ac:dyDescent="0.3">
      <c r="B3" s="3" t="str">
        <f ca="1">CONCATENATE("1. What is ",RANDBETWEEN(2,3)*12," as a percentage of ",RANDBETWEEN(4,5)*12,"?")</f>
        <v>1. What is 36 as a percentage of 60?</v>
      </c>
    </row>
    <row r="4" spans="2:2" x14ac:dyDescent="0.3">
      <c r="B4" s="4" t="s">
        <v>1</v>
      </c>
    </row>
    <row r="5" spans="2:2" x14ac:dyDescent="0.3">
      <c r="B5" s="4"/>
    </row>
    <row r="7" spans="2:2" ht="37.5" x14ac:dyDescent="0.3">
      <c r="B7" s="3" t="str">
        <f ca="1">CONCATENATE("2. Which of these values could represent a probability?
           ",RANDBETWEEN(-7,-2)/10,"          ",RANDBETWEEN(11,19)/10,"          ",RANDBETWEEN(1,9)/10,"          ",RANDBETWEEN(6,9),"/5")</f>
        <v>2. Which of these values could represent a probability?
           -0.4          1.9          0.1          9/5</v>
      </c>
    </row>
    <row r="8" spans="2:2" x14ac:dyDescent="0.3">
      <c r="B8" s="4" t="s">
        <v>1</v>
      </c>
    </row>
    <row r="11" spans="2:2" ht="37.5" x14ac:dyDescent="0.3">
      <c r="B11" s="3" t="str">
        <f ca="1">CONCATENATE("3. A fair ordinary dice is rolled once.
What is the probability of rolling a ",RANDBETWEEN(1,3)," or a ",RANDBETWEEN(4,6),"?")</f>
        <v>3. A fair ordinary dice is rolled once.
What is the probability of rolling a 3 or a 5?</v>
      </c>
    </row>
    <row r="12" spans="2:2" x14ac:dyDescent="0.3">
      <c r="B12" s="4" t="s">
        <v>1</v>
      </c>
    </row>
    <row r="15" spans="2:2" x14ac:dyDescent="0.3">
      <c r="B15" s="3" t="str">
        <f ca="1">CONCATENATE("4. Simplify ",RANDBETWEEN(9,15),"x² - ",RANDBETWEEN(5,8),"x² - ",RANDBETWEEN(4,8),"x + ",RANDBETWEEN(2,3),"x")</f>
        <v>4. Simplify 11x² - 6x² - 8x + 3x</v>
      </c>
    </row>
    <row r="16" spans="2:2" x14ac:dyDescent="0.3">
      <c r="B16" s="4" t="s">
        <v>0</v>
      </c>
    </row>
    <row r="20" spans="2:2" x14ac:dyDescent="0.3">
      <c r="B20" s="3" t="str">
        <f ca="1">CONCATENATE("5. Factorise          ",RANDBETWEEN(2,5)*6,"x - ",RANDBETWEEN(3,8)*6,"y + ",RANDBETWEEN(5,10)*6,"z")</f>
        <v>5. Factorise          12x - 48y + 42z</v>
      </c>
    </row>
    <row r="21" spans="2:2" x14ac:dyDescent="0.3">
      <c r="B21" s="4" t="s">
        <v>0</v>
      </c>
    </row>
    <row r="25" spans="2:2" ht="37.5" x14ac:dyDescent="0.3">
      <c r="B25" s="3" t="str">
        <f ca="1">CONCATENATE("6. An experiment has four outcomes. P(A) = ",RANDBETWEEN(1,2)/10,", P(B) = x, P(C) = ",RANDBETWEEN(2,3)/10," and P(D) = ",RANDBETWEEN(3,4)/10,". What is the value of x?")</f>
        <v>6. An experiment has four outcomes. P(A) = 0.2, P(B) = x, P(C) = 0.3 and P(D) = 0.3. What is the value of x?</v>
      </c>
    </row>
    <row r="26" spans="2:2" x14ac:dyDescent="0.3">
      <c r="B26" s="4" t="s">
        <v>1</v>
      </c>
    </row>
    <row r="39" spans="2:2" ht="56.25" x14ac:dyDescent="0.3">
      <c r="B39" s="3" t="str">
        <f ca="1">CONCATENATE("7. You are given that angle A in the isosceles triangle ABC is ",RANDBETWEEN(50,70)," degrees.
Work out three possible values for angle B.")</f>
        <v>7. You are given that angle A in the isosceles triangle ABC is 64 degrees.
Work out three possible values for angle B.</v>
      </c>
    </row>
    <row r="40" spans="2:2" x14ac:dyDescent="0.3">
      <c r="B40" s="4" t="s">
        <v>4</v>
      </c>
    </row>
    <row r="47" spans="2:2" ht="75" x14ac:dyDescent="0.3">
      <c r="B47" s="3" t="str">
        <f ca="1">CONCATENATE("8. Here are six masses: 
   ",RANDBETWEEN(1,2),"kg        ",RANDBETWEEN(1,2)," tonnes        ",RANDBETWEEN(3,8),"kg        ",RANDBETWEEN(4,8)*50," grams        ",RANDBETWEEN(12,18)*50," grams        ",RANDBETWEEN(5,8)*60," grams.
Calculate the sum of the six masses, giving your answer in kilograms.")</f>
        <v>8. Here are six masses: 
   1kg        1 tonnes        3kg        350 grams        600 grams        420 grams.
Calculate the sum of the six masses, giving your answer in kilograms.</v>
      </c>
    </row>
    <row r="48" spans="2:2" x14ac:dyDescent="0.3">
      <c r="B48" s="4" t="s">
        <v>2</v>
      </c>
    </row>
    <row r="54" spans="2:3" x14ac:dyDescent="0.3">
      <c r="B54" s="4"/>
    </row>
    <row r="57" spans="2:3" ht="131.25" x14ac:dyDescent="0.3">
      <c r="B57" s="3" t="str">
        <f ca="1">CONCATENATE("9. Before an election,
        ",C57,"% said they would vote for A.
        ",C58,"% said they would vote for B.
        ",C59,"% said they would not vote.
These all voted as they said they would.
The rest of the population actually voted for A and B in the ratio ",C62," : ",C63,"
Who got the most votes?")</f>
        <v>9. Before an election,
        19% said they would vote for A.
        10% said they would vote for B.
        11% said they would not vote.
These all voted as they said they would.
The rest of the population actually voted for A and B in the ratio 2 : 10
Who got the most votes?</v>
      </c>
      <c r="C57" s="9">
        <f ca="1">RANDBETWEEN(18,23)</f>
        <v>19</v>
      </c>
    </row>
    <row r="58" spans="2:3" x14ac:dyDescent="0.3">
      <c r="B58" s="4" t="s">
        <v>3</v>
      </c>
      <c r="C58" s="9">
        <f ca="1">RANDBETWEEN(8,15)</f>
        <v>10</v>
      </c>
    </row>
    <row r="59" spans="2:3" x14ac:dyDescent="0.3">
      <c r="C59" s="9">
        <f ca="1">40-SUM(C57:C58)</f>
        <v>11</v>
      </c>
    </row>
    <row r="60" spans="2:3" x14ac:dyDescent="0.3">
      <c r="B60" s="4"/>
      <c r="C60" s="9"/>
    </row>
    <row r="61" spans="2:3" x14ac:dyDescent="0.3">
      <c r="C61" s="9">
        <f ca="1">12/RANDBETWEEN(1,3)</f>
        <v>12</v>
      </c>
    </row>
    <row r="62" spans="2:3" x14ac:dyDescent="0.3">
      <c r="C62" s="9">
        <f ca="1">RANDBETWEEN(1,3)</f>
        <v>2</v>
      </c>
    </row>
    <row r="63" spans="2:3" x14ac:dyDescent="0.3">
      <c r="C63" s="9">
        <f ca="1">C61-C62</f>
        <v>10</v>
      </c>
    </row>
    <row r="66" spans="2:2" x14ac:dyDescent="0.3">
      <c r="B66" s="6" t="s">
        <v>5</v>
      </c>
    </row>
  </sheetData>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71"/>
  <sheetViews>
    <sheetView zoomScaleNormal="100" workbookViewId="0">
      <selection activeCell="B3" sqref="B3"/>
    </sheetView>
  </sheetViews>
  <sheetFormatPr defaultRowHeight="18.75" x14ac:dyDescent="0.3"/>
  <cols>
    <col min="1" max="1" width="3.5703125" style="2" customWidth="1"/>
    <col min="2" max="2" width="80.7109375" style="3" customWidth="1"/>
    <col min="3" max="3" width="3.5703125" style="2" customWidth="1"/>
    <col min="4" max="16384" width="9.140625" style="2"/>
  </cols>
  <sheetData>
    <row r="1" spans="2:5" ht="19.5" thickBot="1" x14ac:dyDescent="0.35">
      <c r="B1" s="1" t="s">
        <v>10</v>
      </c>
    </row>
    <row r="3" spans="2:5" ht="56.25" x14ac:dyDescent="0.3">
      <c r="B3" s="3" t="str">
        <f ca="1">CONCATENATE("1. A square with side length ",RANDBETWEEN(3,8)*2,"cm has a circle drawn inside touching all four sides once.
Calculate the area of the square that is not inside the circle.")</f>
        <v>1. A square with side length 10cm has a circle drawn inside touching all four sides once.
Calculate the area of the square that is not inside the circle.</v>
      </c>
      <c r="E3" s="5"/>
    </row>
    <row r="4" spans="2:5" x14ac:dyDescent="0.3">
      <c r="B4" s="4" t="s">
        <v>3</v>
      </c>
    </row>
    <row r="5" spans="2:5" x14ac:dyDescent="0.3">
      <c r="B5" s="4"/>
    </row>
    <row r="6" spans="2:5" x14ac:dyDescent="0.3">
      <c r="B6" s="4"/>
    </row>
    <row r="7" spans="2:5" ht="37.5" x14ac:dyDescent="0.3">
      <c r="B7" s="3" t="str">
        <f ca="1">CONCATENATE("2. The nth term of a sequence is ",RANDBETWEEN(3,5),"n².
(a) Work out the value of the ",RANDBETWEEN(11,19),"th term.")</f>
        <v>2. The nth term of a sequence is 5n².
(a) Work out the value of the 14th term.</v>
      </c>
    </row>
    <row r="8" spans="2:5" x14ac:dyDescent="0.3">
      <c r="B8" s="4" t="s">
        <v>0</v>
      </c>
    </row>
    <row r="9" spans="2:5" x14ac:dyDescent="0.3">
      <c r="B9" s="4"/>
    </row>
    <row r="10" spans="2:5" x14ac:dyDescent="0.3">
      <c r="B10" s="4"/>
    </row>
    <row r="11" spans="2:5" ht="37.5" x14ac:dyDescent="0.3">
      <c r="B11" s="7" t="str">
        <f ca="1">CONCATENATE("(b) What is the position of the term in the sequence that is the first one with a value greater than ",RANDBETWEEN(10,20)*100,"?")</f>
        <v>(b) What is the position of the term in the sequence that is the first one with a value greater than 1600?</v>
      </c>
    </row>
    <row r="12" spans="2:5" x14ac:dyDescent="0.3">
      <c r="B12" s="4" t="s">
        <v>2</v>
      </c>
    </row>
    <row r="13" spans="2:5" x14ac:dyDescent="0.3">
      <c r="B13" s="4"/>
    </row>
    <row r="14" spans="2:5" x14ac:dyDescent="0.3">
      <c r="B14" s="4"/>
    </row>
    <row r="16" spans="2:5" ht="37.5" x14ac:dyDescent="0.3">
      <c r="B16" s="3" t="str">
        <f ca="1">CONCATENATE("3. x : y : z = ",RANDBETWEEN(1,2)," : ",RANDBETWEEN(3,4)," : ",RANDBETWEEN(3,5),"
What is x as a fraction of x + y + z?")</f>
        <v>3. x : y : z = 1 : 3 : 4
What is x as a fraction of x + y + z?</v>
      </c>
    </row>
    <row r="17" spans="2:2" x14ac:dyDescent="0.3">
      <c r="B17" s="4" t="s">
        <v>0</v>
      </c>
    </row>
    <row r="18" spans="2:2" x14ac:dyDescent="0.3">
      <c r="B18" s="4"/>
    </row>
    <row r="20" spans="2:2" ht="37.5" x14ac:dyDescent="0.3">
      <c r="B20" s="3" t="str">
        <f ca="1">CONCATENATE("4. £",RANDBETWEEN(1,5)*1000," is invested at ",RANDBETWEEN(13,20)/10,"% compound interest.
(a) Calculate the value of the investment after 2 years.")</f>
        <v>4. £3000 is invested at 1.6% compound interest.
(a) Calculate the value of the investment after 2 years.</v>
      </c>
    </row>
    <row r="21" spans="2:2" x14ac:dyDescent="0.3">
      <c r="B21" s="4" t="s">
        <v>0</v>
      </c>
    </row>
    <row r="22" spans="2:2" x14ac:dyDescent="0.3">
      <c r="B22" s="4"/>
    </row>
    <row r="23" spans="2:2" x14ac:dyDescent="0.3">
      <c r="B23" s="4"/>
    </row>
    <row r="24" spans="2:2" x14ac:dyDescent="0.3">
      <c r="B24" s="4"/>
    </row>
    <row r="25" spans="2:2" x14ac:dyDescent="0.3">
      <c r="B25" s="4"/>
    </row>
    <row r="26" spans="2:2" ht="75" x14ac:dyDescent="0.3">
      <c r="B26" s="3" t="str">
        <f ca="1">CONCATENATE("(b) In the third year the interest rate falls to ",RANDBETWEEN(12,15)/10,"%.
In the fourth year the interest rate falls to ",RANDBETWEEN(100,119)/100,"%
Will the interest for year 4 be more or less than the interest for year 3?")</f>
        <v>(b) In the third year the interest rate falls to 1.4%.
In the fourth year the interest rate falls to 1.1%
Will the interest for year 4 be more or less than the interest for year 3?</v>
      </c>
    </row>
    <row r="27" spans="2:2" x14ac:dyDescent="0.3">
      <c r="B27" s="4" t="s">
        <v>3</v>
      </c>
    </row>
    <row r="33" spans="2:4" x14ac:dyDescent="0.3">
      <c r="B33" s="3" t="str">
        <f ca="1">CONCATENATE("5. Write ",RANDBETWEEN(2,3)*RANDBETWEEN(2,5)*RANDBETWEEN(2,5)*RANDBETWEEN(5,8)," as a product of its prime factors.")</f>
        <v>5. Write 320 as a product of its prime factors.</v>
      </c>
    </row>
    <row r="34" spans="2:4" x14ac:dyDescent="0.3">
      <c r="B34" s="4" t="s">
        <v>2</v>
      </c>
      <c r="D34" s="5"/>
    </row>
    <row r="43" spans="2:4" x14ac:dyDescent="0.3">
      <c r="B43" s="4"/>
    </row>
    <row r="44" spans="2:4" x14ac:dyDescent="0.3">
      <c r="B44" s="4"/>
    </row>
    <row r="45" spans="2:4" x14ac:dyDescent="0.3">
      <c r="B45" s="4"/>
    </row>
    <row r="46" spans="2:4" x14ac:dyDescent="0.3">
      <c r="B46" s="4"/>
    </row>
    <row r="47" spans="2:4" x14ac:dyDescent="0.3">
      <c r="B47" s="4"/>
    </row>
    <row r="48" spans="2:4" x14ac:dyDescent="0.3">
      <c r="B48" s="4"/>
    </row>
    <row r="49" spans="2:2" x14ac:dyDescent="0.3">
      <c r="B49" s="4"/>
    </row>
    <row r="53" spans="2:2" x14ac:dyDescent="0.3">
      <c r="B53" s="4"/>
    </row>
    <row r="58" spans="2:2" x14ac:dyDescent="0.3">
      <c r="B58" s="4"/>
    </row>
    <row r="69" spans="2:2" x14ac:dyDescent="0.3">
      <c r="B69" s="4"/>
    </row>
    <row r="71" spans="2:2" x14ac:dyDescent="0.3">
      <c r="B71" s="6" t="s">
        <v>5</v>
      </c>
    </row>
  </sheetData>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62"/>
  <sheetViews>
    <sheetView zoomScaleNormal="100" workbookViewId="0">
      <selection activeCell="B31" sqref="B31"/>
    </sheetView>
  </sheetViews>
  <sheetFormatPr defaultRowHeight="18.75" x14ac:dyDescent="0.3"/>
  <cols>
    <col min="1" max="1" width="3.5703125" style="2" customWidth="1"/>
    <col min="2" max="2" width="80.7109375" style="3" customWidth="1"/>
    <col min="3" max="3" width="3.5703125" style="2" customWidth="1"/>
    <col min="4" max="16384" width="9.140625" style="2"/>
  </cols>
  <sheetData>
    <row r="1" spans="2:2" ht="19.5" thickBot="1" x14ac:dyDescent="0.35">
      <c r="B1" s="1" t="s">
        <v>9</v>
      </c>
    </row>
    <row r="3" spans="2:2" ht="37.5" x14ac:dyDescent="0.3">
      <c r="B3" s="3" t="str">
        <f ca="1">CONCATENATE("1. What is the mode of these numbers?
                  ",RANDBETWEEN(1,2),"     ",RANDBETWEEN(2,3),"     ",RANDBETWEEN(3,4),"     ","4","     ",RANDBETWEEN(4,5),"     ",RANDBETWEEN(5,6),"     ",RANDBETWEEN(8,9),"     ",RANDBETWEEN(10,11),"     ",RANDBETWEEN(12,13),"     ",RANDBETWEEN(13,15),"     ")</f>
        <v xml:space="preserve">1. What is the mode of these numbers?
                  1     2     4     4     5     5     8     10     12     14     </v>
      </c>
    </row>
    <row r="4" spans="2:2" x14ac:dyDescent="0.3">
      <c r="B4" s="4" t="s">
        <v>1</v>
      </c>
    </row>
    <row r="5" spans="2:2" x14ac:dyDescent="0.3">
      <c r="B5" s="4"/>
    </row>
    <row r="7" spans="2:2" x14ac:dyDescent="0.3">
      <c r="B7" s="3" t="str">
        <f ca="1">CONCATENATE("2. What is the value of the 3 in the answer to ",(RANDBETWEEN(4,9)*10)+3+(RANDBETWEEN(1,2)/10)+(RANDBETWEEN(4,9)/100)," ÷ ",10^RANDBETWEEN(1,3))</f>
        <v>2. What is the value of the 3 in the answer to 83.28 ÷ 100</v>
      </c>
    </row>
    <row r="8" spans="2:2" x14ac:dyDescent="0.3">
      <c r="B8" s="4" t="s">
        <v>0</v>
      </c>
    </row>
    <row r="11" spans="2:2" x14ac:dyDescent="0.3">
      <c r="B11" s="3" t="str">
        <f ca="1">CONCATENATE("3. What is the largest prime number that is smaller than ",RANDBETWEEN(2,10)*10,"?")</f>
        <v>3. What is the largest prime number that is smaller than 60?</v>
      </c>
    </row>
    <row r="12" spans="2:2" x14ac:dyDescent="0.3">
      <c r="B12" s="4" t="s">
        <v>1</v>
      </c>
    </row>
    <row r="16" spans="2:2" ht="168.75" x14ac:dyDescent="0.3">
      <c r="B16" s="3" t="str">
        <f ca="1">CONCATENATE("4. A stall sells drinks and sandwiches.
        Drinks                   £",C18," each
        Sandwiches         £",C19," each
           Offer: Drink and a sandwich   
                                £",C20," 
A family buy 10 items altogether.
        They buy ",RANDBETWEEN(2,4)," sandwiches using the offer.
How much do they pay altogether?")</f>
        <v>4. A stall sells drinks and sandwiches.
        Drinks                   £1.45 each
        Sandwiches         £3.45 each
           Offer: Drink and a sandwich   
                                £4.15 
A family buy 10 items altogether.
        They buy 2 sandwiches using the offer.
How much do they pay altogether?</v>
      </c>
    </row>
    <row r="17" spans="2:3" x14ac:dyDescent="0.3">
      <c r="B17" s="4" t="s">
        <v>4</v>
      </c>
    </row>
    <row r="18" spans="2:3" x14ac:dyDescent="0.3">
      <c r="C18" s="9">
        <f ca="1">RANDBETWEEN(6,9)/5+0.05</f>
        <v>1.45</v>
      </c>
    </row>
    <row r="19" spans="2:3" x14ac:dyDescent="0.3">
      <c r="C19" s="9">
        <f ca="1">RANDBETWEEN(11,17)/5+0.05</f>
        <v>3.4499999999999997</v>
      </c>
    </row>
    <row r="20" spans="2:3" x14ac:dyDescent="0.3">
      <c r="C20" s="9">
        <f ca="1">SUM(C18:C19)-0.75</f>
        <v>4.1499999999999995</v>
      </c>
    </row>
    <row r="24" spans="2:3" ht="56.25" x14ac:dyDescent="0.3">
      <c r="B24" s="3" t="str">
        <f ca="1">CONCATENATE("5. The sum of two numbers is ",RANDBETWEEN(2,15)*5," 
The second number is four times the first number.
Work out the two numbers.")</f>
        <v>5. The sum of two numbers is 20 
The second number is four times the first number.
Work out the two numbers.</v>
      </c>
    </row>
    <row r="25" spans="2:3" x14ac:dyDescent="0.3">
      <c r="B25" s="4" t="s">
        <v>2</v>
      </c>
    </row>
    <row r="31" spans="2:3" ht="112.5" x14ac:dyDescent="0.3">
      <c r="B31" s="3" t="str">
        <f ca="1">CONCATENATE("6. A gas company estimates the amount a household will spend on gas next year.
          Estimate = £",RANDBETWEEN(115,150)*10," excluding VAT
          VAT is added at ",RANDBETWEEN(1,4)*5,"%
The household wants to pay in 12 equal instalments.
Is £",RANDBETWEEN(22,30)*5," per month enough to pay for this gas?")</f>
        <v>6. A gas company estimates the amount a household will spend on gas next year.
          Estimate = £1310 excluding VAT
          VAT is added at 10%
The household wants to pay in 12 equal instalments.
Is £150 per month enough to pay for this gas?</v>
      </c>
    </row>
    <row r="32" spans="2:3" x14ac:dyDescent="0.3">
      <c r="B32" s="4" t="s">
        <v>3</v>
      </c>
    </row>
    <row r="33" spans="2:2" x14ac:dyDescent="0.3">
      <c r="B33" s="4"/>
    </row>
    <row r="34" spans="2:2" x14ac:dyDescent="0.3">
      <c r="B34" s="4"/>
    </row>
    <row r="35" spans="2:2" x14ac:dyDescent="0.3">
      <c r="B35" s="4"/>
    </row>
    <row r="36" spans="2:2" x14ac:dyDescent="0.3">
      <c r="B36" s="4"/>
    </row>
    <row r="37" spans="2:2" x14ac:dyDescent="0.3">
      <c r="B37" s="4"/>
    </row>
    <row r="38" spans="2:2" x14ac:dyDescent="0.3">
      <c r="B38" s="4"/>
    </row>
    <row r="42" spans="2:2" x14ac:dyDescent="0.3">
      <c r="B42" s="3" t="str">
        <f ca="1">CONCATENATE("7. Solve ",RANDBETWEEN(2,9)*4,"x = 4")</f>
        <v>7. Solve 24x = 4</v>
      </c>
    </row>
    <row r="43" spans="2:2" x14ac:dyDescent="0.3">
      <c r="B43" s="4" t="s">
        <v>1</v>
      </c>
    </row>
    <row r="48" spans="2:2" ht="56.25" x14ac:dyDescent="0.3">
      <c r="B48" s="3" t="str">
        <f ca="1">CONCATENATE("8. On a map the distance between two towns is ",RANDBETWEEN(1,2)*6,"cm
The actual distance is ",RANDBETWEEN(1,8)*0.6,"km 
Work out the scale of the map as a ratio in its simplest form.")</f>
        <v>8. On a map the distance between two towns is 12cm
The actual distance is 0.6km 
Work out the scale of the map as a ratio in its simplest form.</v>
      </c>
    </row>
    <row r="49" spans="2:2" x14ac:dyDescent="0.3">
      <c r="B49" s="4" t="s">
        <v>2</v>
      </c>
    </row>
    <row r="55" spans="2:2" x14ac:dyDescent="0.3">
      <c r="B55" s="4"/>
    </row>
    <row r="60" spans="2:2" x14ac:dyDescent="0.3">
      <c r="B60" s="4"/>
    </row>
    <row r="62" spans="2:2" x14ac:dyDescent="0.3">
      <c r="B62" s="6" t="s">
        <v>5</v>
      </c>
    </row>
  </sheetData>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63"/>
  <sheetViews>
    <sheetView zoomScaleNormal="100" workbookViewId="0">
      <selection activeCell="B8" sqref="B8"/>
    </sheetView>
  </sheetViews>
  <sheetFormatPr defaultRowHeight="18.75" x14ac:dyDescent="0.3"/>
  <cols>
    <col min="1" max="1" width="3.5703125" style="2" customWidth="1"/>
    <col min="2" max="2" width="80.7109375" style="3" customWidth="1"/>
    <col min="3" max="3" width="3.5703125" style="2" customWidth="1"/>
    <col min="4" max="16384" width="9.140625" style="2"/>
  </cols>
  <sheetData>
    <row r="1" spans="2:5" ht="19.5" thickBot="1" x14ac:dyDescent="0.35">
      <c r="B1" s="1" t="s">
        <v>12</v>
      </c>
    </row>
    <row r="3" spans="2:5" ht="93.75" x14ac:dyDescent="0.3">
      <c r="B3" s="3" t="str">
        <f ca="1">CONCATENATE("1. The direct route between two airports A and B is ",RANDBETWEEN(35,50)*10,"km. 
        An aircraft leaves A at 09:",RANDBETWEEN(2,9)*6,"
        It arrives at B at 11:",RANDBETWEEN(2,5)*6,"
(a) Work out the average speed of the aircraft. Assume the aircraft travelled the direct route.")</f>
        <v>1. The direct route between two airports A and B is 460km. 
        An aircraft leaves A at 09:42
        It arrives at B at 11:24
(a) Work out the average speed of the aircraft. Assume the aircraft travelled the direct route.</v>
      </c>
      <c r="D3" s="5"/>
      <c r="E3" s="5"/>
    </row>
    <row r="4" spans="2:5" x14ac:dyDescent="0.3">
      <c r="B4" s="4" t="s">
        <v>3</v>
      </c>
    </row>
    <row r="5" spans="2:5" x14ac:dyDescent="0.3">
      <c r="B5" s="4"/>
    </row>
    <row r="6" spans="2:5" x14ac:dyDescent="0.3">
      <c r="B6" s="4"/>
    </row>
    <row r="7" spans="2:5" x14ac:dyDescent="0.3">
      <c r="B7" s="4"/>
    </row>
    <row r="8" spans="2:5" x14ac:dyDescent="0.3">
      <c r="B8" s="4"/>
    </row>
    <row r="9" spans="2:5" x14ac:dyDescent="0.3">
      <c r="E9" s="5"/>
    </row>
    <row r="12" spans="2:5" ht="37.5" x14ac:dyDescent="0.3">
      <c r="B12" s="3" t="str">
        <f ca="1">CONCATENATE("2. Write these numbers in ascending order:
          ",RANDBETWEEN(3000,3999),"         ",RANDBETWEEN(300,399)/100," × 10²          ",RANDBETWEEN(300,399)/100," × 10³")</f>
        <v>2. Write these numbers in ascending order:
          3338         3.8 × 10²          3.97 × 10³</v>
      </c>
    </row>
    <row r="13" spans="2:5" x14ac:dyDescent="0.3">
      <c r="B13" s="4" t="s">
        <v>1</v>
      </c>
    </row>
    <row r="14" spans="2:5" x14ac:dyDescent="0.3">
      <c r="B14" s="4"/>
    </row>
    <row r="16" spans="2:5" ht="56.25" x14ac:dyDescent="0.3">
      <c r="B16" s="3" t="str">
        <f ca="1">CONCATENATE("3. Solve the simultaneous equations 
          ",C17,"x + ",RANDBETWEEN(2,3),"y = ",RANDBETWEEN(10,15),"
          ",C17,"x - y = ",RANDBETWEEN(12,15))</f>
        <v>3. Solve the simultaneous equations 
          4x + 3y = 11
          4x - y = 13</v>
      </c>
      <c r="D16" s="5"/>
    </row>
    <row r="17" spans="2:4" x14ac:dyDescent="0.3">
      <c r="B17" s="4" t="s">
        <v>2</v>
      </c>
      <c r="C17" s="9">
        <f ca="1">RANDBETWEEN(2,5)</f>
        <v>4</v>
      </c>
    </row>
    <row r="18" spans="2:4" x14ac:dyDescent="0.3">
      <c r="B18" s="4"/>
    </row>
    <row r="19" spans="2:4" x14ac:dyDescent="0.3">
      <c r="B19" s="4"/>
    </row>
    <row r="22" spans="2:4" ht="112.5" x14ac:dyDescent="0.3">
      <c r="B22" s="3" t="str">
        <f ca="1">CONCATENATE("4. The length, width and depth of a cuboid are a cm, b cm and cm in length. ","To calculate the length of the longest diagonal, work out the square root of the sum of the squares of each dimension.
Work out the length of the diagonal in a cuboid that measures ",RANDBETWEEN(7,10),"cm by ",RANDBETWEEN(2,5),"cm by ",RANDBETWEEN(2,5),"cm. Give your answer to 2 significant figures.")</f>
        <v>4. The length, width and depth of a cuboid are a cm, b cm and cm in length. To calculate the length of the longest diagonal, work out the square root of the sum of the squares of each dimension.
Work out the length of the diagonal in a cuboid that measures 8cm by 4cm by 2cm. Give your answer to 2 significant figures.</v>
      </c>
    </row>
    <row r="23" spans="2:4" x14ac:dyDescent="0.3">
      <c r="B23" s="4" t="s">
        <v>2</v>
      </c>
    </row>
    <row r="29" spans="2:4" ht="93.75" x14ac:dyDescent="0.3">
      <c r="B29" s="3" t="str">
        <f ca="1">CONCATENATE("5. A logo is created using two circular arcs with a shared centre angle of ",RANDBETWEEN(22,30)*5,"°. The inner arc has a radius of ",RANDBETWEEN(3,5),"cm and the outer arc is ",RANDBETWEEN(1,3),"cm further away from the centre.
How much longer is the bigger arc than the smaller arc? Give your answer to 1 decimal place.")</f>
        <v>5. A logo is created using two circular arcs with a shared centre angle of 150°. The inner arc has a radius of 3cm and the outer arc is 3cm further away from the centre.
How much longer is the bigger arc than the smaller arc? Give your answer to 1 decimal place.</v>
      </c>
    </row>
    <row r="30" spans="2:4" x14ac:dyDescent="0.3">
      <c r="B30" s="4" t="s">
        <v>3</v>
      </c>
      <c r="D30" s="5"/>
    </row>
    <row r="39" spans="2:2" x14ac:dyDescent="0.3">
      <c r="B39" s="4"/>
    </row>
    <row r="40" spans="2:2" x14ac:dyDescent="0.3">
      <c r="B40" s="4"/>
    </row>
    <row r="41" spans="2:2" x14ac:dyDescent="0.3">
      <c r="B41" s="4"/>
    </row>
    <row r="42" spans="2:2" x14ac:dyDescent="0.3">
      <c r="B42" s="4"/>
    </row>
    <row r="44" spans="2:2" x14ac:dyDescent="0.3">
      <c r="B44" s="4"/>
    </row>
    <row r="51" spans="2:2" x14ac:dyDescent="0.3">
      <c r="B51" s="4"/>
    </row>
    <row r="61" spans="2:2" x14ac:dyDescent="0.3">
      <c r="B61" s="4"/>
    </row>
    <row r="63" spans="2:2" x14ac:dyDescent="0.3">
      <c r="B63" s="6" t="s">
        <v>11</v>
      </c>
    </row>
  </sheetData>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6"/>
  <sheetViews>
    <sheetView workbookViewId="0">
      <selection activeCell="D7" sqref="D7"/>
    </sheetView>
  </sheetViews>
  <sheetFormatPr defaultRowHeight="15" x14ac:dyDescent="0.25"/>
  <sheetData>
    <row r="1" spans="2:3" x14ac:dyDescent="0.25">
      <c r="B1" t="s">
        <v>13</v>
      </c>
      <c r="C1" t="s">
        <v>14</v>
      </c>
    </row>
    <row r="2" spans="2:3" x14ac:dyDescent="0.25">
      <c r="B2" s="8" t="s">
        <v>15</v>
      </c>
      <c r="C2" s="8" t="s">
        <v>16</v>
      </c>
    </row>
    <row r="3" spans="2:3" x14ac:dyDescent="0.25">
      <c r="B3" t="s">
        <v>17</v>
      </c>
      <c r="C3" t="s">
        <v>18</v>
      </c>
    </row>
    <row r="4" spans="2:3" x14ac:dyDescent="0.25">
      <c r="B4" t="s">
        <v>19</v>
      </c>
      <c r="C4" t="s">
        <v>28</v>
      </c>
    </row>
    <row r="5" spans="2:3" x14ac:dyDescent="0.25">
      <c r="B5" t="s">
        <v>21</v>
      </c>
      <c r="C5" t="s">
        <v>20</v>
      </c>
    </row>
    <row r="6" spans="2:3" x14ac:dyDescent="0.25">
      <c r="B6" t="s">
        <v>23</v>
      </c>
      <c r="C6" t="s">
        <v>22</v>
      </c>
    </row>
    <row r="7" spans="2:3" x14ac:dyDescent="0.25">
      <c r="B7" t="s">
        <v>25</v>
      </c>
      <c r="C7" t="s">
        <v>24</v>
      </c>
    </row>
    <row r="8" spans="2:3" x14ac:dyDescent="0.25">
      <c r="B8" t="s">
        <v>27</v>
      </c>
      <c r="C8" t="s">
        <v>26</v>
      </c>
    </row>
    <row r="9" spans="2:3" x14ac:dyDescent="0.25">
      <c r="B9" t="s">
        <v>29</v>
      </c>
      <c r="C9" t="s">
        <v>30</v>
      </c>
    </row>
    <row r="10" spans="2:3" x14ac:dyDescent="0.25">
      <c r="B10" t="s">
        <v>31</v>
      </c>
      <c r="C10" s="8" t="s">
        <v>32</v>
      </c>
    </row>
    <row r="11" spans="2:3" x14ac:dyDescent="0.25">
      <c r="C11" s="8" t="s">
        <v>33</v>
      </c>
    </row>
    <row r="12" spans="2:3" x14ac:dyDescent="0.25">
      <c r="C12" s="8" t="s">
        <v>34</v>
      </c>
    </row>
    <row r="13" spans="2:3" x14ac:dyDescent="0.25">
      <c r="C13" s="8" t="s">
        <v>35</v>
      </c>
    </row>
    <row r="14" spans="2:3" x14ac:dyDescent="0.25">
      <c r="C14" s="8" t="s">
        <v>36</v>
      </c>
    </row>
    <row r="15" spans="2:3" x14ac:dyDescent="0.25">
      <c r="C15" s="8" t="s">
        <v>37</v>
      </c>
    </row>
    <row r="16" spans="2:3" x14ac:dyDescent="0.25">
      <c r="C16" s="8" t="s">
        <v>38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4.1 1 - 20</vt:lpstr>
      <vt:lpstr>4.1 21 - 40</vt:lpstr>
      <vt:lpstr>4.2 1 - 20</vt:lpstr>
      <vt:lpstr>4.2 21 - 40</vt:lpstr>
      <vt:lpstr>4.3 1 - 20</vt:lpstr>
      <vt:lpstr>4.3 21 - 35</vt:lpstr>
      <vt:lpstr>Nuts</vt:lpstr>
      <vt:lpstr>Fractions</vt:lpstr>
      <vt:lpstr>Index</vt:lpstr>
      <vt:lpstr>Powers</vt:lpstr>
    </vt:vector>
  </TitlesOfParts>
  <Company>Customer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DAT</dc:creator>
  <cp:lastModifiedBy>D Taylor</cp:lastModifiedBy>
  <cp:lastPrinted>2017-03-23T07:39:30Z</cp:lastPrinted>
  <dcterms:created xsi:type="dcterms:W3CDTF">2017-03-18T14:46:14Z</dcterms:created>
  <dcterms:modified xsi:type="dcterms:W3CDTF">2017-03-23T07:47:18Z</dcterms:modified>
</cp:coreProperties>
</file>