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 Teaching\11X2\Mock 2\"/>
    </mc:Choice>
  </mc:AlternateContent>
  <bookViews>
    <workbookView xWindow="0" yWindow="0" windowWidth="20490" windowHeight="7455" activeTab="5"/>
  </bookViews>
  <sheets>
    <sheet name="3.1 1 - 20" sheetId="1" r:id="rId1"/>
    <sheet name="3.1 21 - 40" sheetId="2" r:id="rId2"/>
    <sheet name="3.2 1 - 20" sheetId="3" r:id="rId3"/>
    <sheet name="3.2 21 - 38" sheetId="4" r:id="rId4"/>
    <sheet name="3.3 1 - 15" sheetId="5" r:id="rId5"/>
    <sheet name="3.3 16 - 33" sheetId="6" r:id="rId6"/>
    <sheet name="Nuts" sheetId="7" state="hidden" r:id="rId7"/>
  </sheets>
  <definedNames>
    <definedName name="Fractions">Nuts!$C$2:$C$16</definedName>
    <definedName name="Index">Nuts!$B$2:$B$10</definedName>
    <definedName name="Powers">Nuts!$B$1:$B$10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3" l="1"/>
  <c r="B7" i="3"/>
  <c r="B44" i="2"/>
  <c r="B8" i="1"/>
  <c r="C55" i="3" l="1"/>
  <c r="B52" i="3" s="1"/>
  <c r="B3" i="6"/>
  <c r="B31" i="6"/>
  <c r="B24" i="6" l="1"/>
  <c r="B18" i="6"/>
  <c r="B12" i="6"/>
  <c r="B48" i="5"/>
  <c r="B41" i="5"/>
  <c r="B35" i="5"/>
  <c r="B30" i="5"/>
  <c r="B16" i="5"/>
  <c r="B11" i="5"/>
  <c r="B7" i="5"/>
  <c r="B3" i="5"/>
  <c r="B43" i="4"/>
  <c r="B34" i="4"/>
  <c r="B22" i="4"/>
  <c r="B18" i="4"/>
  <c r="B14" i="4"/>
  <c r="B10" i="4"/>
  <c r="B3" i="4"/>
  <c r="B43" i="3"/>
  <c r="B37" i="3"/>
  <c r="B33" i="3"/>
  <c r="B27" i="3"/>
  <c r="B23" i="3"/>
  <c r="B19" i="3" l="1"/>
  <c r="B15" i="3"/>
  <c r="B11" i="3"/>
  <c r="B3" i="3"/>
  <c r="B50" i="2" l="1"/>
  <c r="B38" i="2"/>
  <c r="B33" i="2"/>
  <c r="B23" i="2"/>
  <c r="B18" i="2"/>
  <c r="B14" i="2"/>
  <c r="B8" i="2"/>
  <c r="B3" i="2"/>
  <c r="B52" i="1"/>
  <c r="B46" i="1"/>
  <c r="B40" i="1"/>
  <c r="B36" i="1"/>
  <c r="B28" i="1"/>
  <c r="B21" i="1"/>
  <c r="B16" i="1"/>
  <c r="B12" i="1"/>
  <c r="B3" i="1"/>
</calcChain>
</file>

<file path=xl/sharedStrings.xml><?xml version="1.0" encoding="utf-8"?>
<sst xmlns="http://schemas.openxmlformats.org/spreadsheetml/2006/main" count="90" uniqueCount="41">
  <si>
    <t>(2 marks)</t>
  </si>
  <si>
    <t>(1 mark)</t>
  </si>
  <si>
    <t>(3 marks)</t>
  </si>
  <si>
    <t>(4 marks)</t>
  </si>
  <si>
    <t>Score:               /20</t>
  </si>
  <si>
    <t>AQA 8300H Practice Paper 3.1 (Marks 1 - 20)</t>
  </si>
  <si>
    <t>AQA 8300H Practice Paper 3.1 (Marks 21 - 40)</t>
  </si>
  <si>
    <t>AQA 8300H Practice Paper 3.2 (Marks 1 - 20)</t>
  </si>
  <si>
    <t>(1 marks)</t>
  </si>
  <si>
    <t>c) Work out an expression for gf(x).
Give your answer in its simplest form.</t>
  </si>
  <si>
    <t>Score:               /18</t>
  </si>
  <si>
    <t>AQA 8300H Practice Paper 3.2 (Marks 21 - 38)</t>
  </si>
  <si>
    <t>Score:               /15</t>
  </si>
  <si>
    <t>AQA 8300H Practice Paper 3.3 (Marks 1 - 15)</t>
  </si>
  <si>
    <t>AQA 8300H Practice Paper 3.3 (Marks 16 - 33)</t>
  </si>
  <si>
    <t>Powers</t>
  </si>
  <si>
    <t>Fractions</t>
  </si>
  <si>
    <t>²</t>
  </si>
  <si>
    <t>¼</t>
  </si>
  <si>
    <t>³</t>
  </si>
  <si>
    <t>½</t>
  </si>
  <si>
    <t>⁴</t>
  </si>
  <si>
    <t>¾</t>
  </si>
  <si>
    <t>⁵</t>
  </si>
  <si>
    <t>⅓</t>
  </si>
  <si>
    <t>⁶</t>
  </si>
  <si>
    <t>⅕</t>
  </si>
  <si>
    <t>⁷</t>
  </si>
  <si>
    <t>⅙</t>
  </si>
  <si>
    <t>⁸</t>
  </si>
  <si>
    <t>⅛</t>
  </si>
  <si>
    <t>⁹</t>
  </si>
  <si>
    <t>⅔</t>
  </si>
  <si>
    <t>⁰</t>
  </si>
  <si>
    <t>⅖</t>
  </si>
  <si>
    <t>⅗</t>
  </si>
  <si>
    <t>⅘</t>
  </si>
  <si>
    <t>⅚</t>
  </si>
  <si>
    <t>⅜</t>
  </si>
  <si>
    <t>⅝</t>
  </si>
  <si>
    <t>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</si>
</sst>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4"/>
      <color theme="1"/>
      <name val="Calibri"/>
      <family val="2"/>
      <scheme val="minor"/>
    </font>
    <font>
      <sz val="14"/>
      <color theme="1"/>
      <name val="Calibri"/>
      <family val="2"/>
      <scheme val="minor"/>
    </font>
    <font>
      <sz val="14"/>
      <color theme="1"/>
      <name val="Calibri"/>
      <family val="2"/>
    </font>
    <font>
      <sz val="11"/>
      <color theme="1"/>
      <name val="Calibri"/>
      <family val="2"/>
    </font>
    <font>
      <sz val="14"/>
      <color theme="0"/>
      <name val="Calibri"/>
      <family val="2"/>
      <scheme val="minor"/>
    </font>
  </fonts>
  <fills count="2">
    <fill>
      <patternFill patternType="none"/>
    </fill>
    <fill>
      <patternFill patternType="gray125"/>
    </fill>
  </fills>
  <borders count="2">
    <border>
      <left/>
      <right/>
      <top/>
      <bottom/>
      <diagonal/>
    </border>
    <border>
      <left/>
      <right/>
      <top/>
      <bottom style="medium">
        <color indexed="64"/>
      </bottom>
      <diagonal/>
    </border>
  </borders>
  <cellStyleXfs count="1">
    <xf numFmtId="0" fontId="0" fillId="0" borderId="0"/>
  </cellStyleXfs>
  <cellXfs count="10">
    <xf numFmtId="0" fontId="0" fillId="0" borderId="0" xfId="0"/>
    <xf numFmtId="0" fontId="1" fillId="0" borderId="1" xfId="0" applyFont="1" applyBorder="1" applyAlignment="1">
      <alignment horizontal="center" vertical="center" wrapText="1"/>
    </xf>
    <xf numFmtId="0" fontId="2" fillId="0" borderId="0" xfId="0" applyFont="1"/>
    <xf numFmtId="0" fontId="2" fillId="0" borderId="0" xfId="0" applyFont="1" applyAlignment="1">
      <alignment wrapText="1"/>
    </xf>
    <xf numFmtId="0" fontId="2" fillId="0" borderId="0" xfId="0" applyFont="1" applyAlignment="1">
      <alignment horizontal="right" vertical="top" wrapText="1"/>
    </xf>
    <xf numFmtId="0" fontId="3" fillId="0" borderId="0" xfId="0" applyFont="1"/>
    <xf numFmtId="0" fontId="2" fillId="0" borderId="0" xfId="0" applyFont="1" applyAlignment="1">
      <alignment horizontal="right" wrapText="1"/>
    </xf>
    <xf numFmtId="0" fontId="2" fillId="0" borderId="0" xfId="0" applyFont="1" applyAlignment="1">
      <alignment horizontal="left" vertical="top" wrapText="1"/>
    </xf>
    <xf numFmtId="0" fontId="4" fillId="0" borderId="0" xfId="0" applyFont="1"/>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7"/>
  <sheetViews>
    <sheetView zoomScaleNormal="100" workbookViewId="0">
      <selection activeCell="B12" sqref="B12"/>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5" ht="19.5" thickBot="1" x14ac:dyDescent="0.35">
      <c r="B1" s="1" t="s">
        <v>5</v>
      </c>
    </row>
    <row r="3" spans="2:5" x14ac:dyDescent="0.3">
      <c r="B3" s="3" t="str">
        <f ca="1">CONCATENATE("1. What is the area, in cm², of a semicircle of radius ",RANDBETWEEN(2,8),"cm?")</f>
        <v>1. What is the area, in cm², of a semicircle of radius 4cm?</v>
      </c>
    </row>
    <row r="4" spans="2:5" x14ac:dyDescent="0.3">
      <c r="B4" s="4" t="s">
        <v>0</v>
      </c>
    </row>
    <row r="5" spans="2:5" x14ac:dyDescent="0.3">
      <c r="E5" s="5"/>
    </row>
    <row r="8" spans="2:5" x14ac:dyDescent="0.3">
      <c r="B8" s="3" t="str">
        <f ca="1">CONCATENATE("2. Expand          ",RANDBETWEEN(2,5),"x",INDEX(Index,RANDBETWEEN(1,5)),"(",RANDBETWEEN(2,5),"x - ",RANDBETWEEN(1,8),")")</f>
        <v>2. Expand          3x²(3x - 4)</v>
      </c>
    </row>
    <row r="9" spans="2:5" x14ac:dyDescent="0.3">
      <c r="B9" s="4" t="s">
        <v>1</v>
      </c>
    </row>
    <row r="12" spans="2:5" x14ac:dyDescent="0.3">
      <c r="B12" s="3" t="str">
        <f ca="1">CONCATENATE("3. Solve the inequality        ",RANDBETWEEN(2,5)*2,"x + ",RANDBETWEEN(3,8)*2," &gt; ",RANDBETWEEN(1,3)*2)</f>
        <v>3. Solve the inequality        4x + 8 &gt; 6</v>
      </c>
    </row>
    <row r="13" spans="2:5" x14ac:dyDescent="0.3">
      <c r="B13" s="4" t="s">
        <v>1</v>
      </c>
    </row>
    <row r="16" spans="2:5" x14ac:dyDescent="0.3">
      <c r="B16" s="3" t="str">
        <f ca="1">CONCATENATE("4. Increase ",RANDBETWEEN(3,8)*10," by ",RANDBETWEEN(2,5)*100,"%.")</f>
        <v>4. Increase 60 by 300%.</v>
      </c>
    </row>
    <row r="17" spans="2:2" x14ac:dyDescent="0.3">
      <c r="B17" s="4" t="s">
        <v>1</v>
      </c>
    </row>
    <row r="21" spans="2:2" x14ac:dyDescent="0.3">
      <c r="B21" s="3" t="str">
        <f ca="1">CONCATENATE("5. Solve x/",RANDBETWEEN(2,5)," - ",RANDBETWEEN(2,9)," = ",RANDBETWEEN(10,20))</f>
        <v>5. Solve x/5 - 4 = 10</v>
      </c>
    </row>
    <row r="22" spans="2:2" x14ac:dyDescent="0.3">
      <c r="B22" s="4" t="s">
        <v>0</v>
      </c>
    </row>
    <row r="28" spans="2:2" ht="75" x14ac:dyDescent="0.3">
      <c r="B28" s="3" t="str">
        <f ca="1">CONCATENATE("6. The air pressure in a tyre measures ",RANDBETWEEN(65,85)/10," bar. Air is leaking out at the rate of ",RANDBETWEEN(2,5)/10," bar per day.
Assume that the air continues to leak at the same rate. After how many says will the pressure drop below ",RANDBETWEEN(20,40)/10," bar?")</f>
        <v>6. The air pressure in a tyre measures 8.5 bar. Air is leaking out at the rate of 0.3 bar per day.
Assume that the air continues to leak at the same rate. After how many says will the pressure drop below 2.4 bar?</v>
      </c>
    </row>
    <row r="29" spans="2:2" x14ac:dyDescent="0.3">
      <c r="B29" s="4" t="s">
        <v>0</v>
      </c>
    </row>
    <row r="30" spans="2:2" x14ac:dyDescent="0.3">
      <c r="B30" s="4"/>
    </row>
    <row r="31" spans="2:2" x14ac:dyDescent="0.3">
      <c r="B31" s="4"/>
    </row>
    <row r="36" spans="2:2" ht="93.75" x14ac:dyDescent="0.3">
      <c r="B36" s="3" t="str">
        <f ca="1">CONCATENATE("7. (a) Here are the fourth and fifth terms of a Fibonacci-type sequence.
                   __     __     __     ",RANDBETWEEN(5,7)*5+3,"     ",RANDBETWEEN(7,9)*5+6,".
Each term is the sum of the previous two terms.
Find the first term.")</f>
        <v>7. (a) Here are the fourth and fifth terms of a Fibonacci-type sequence.
                   __     __     __     33     51.
Each term is the sum of the previous two terms.
Find the first term.</v>
      </c>
    </row>
    <row r="37" spans="2:2" x14ac:dyDescent="0.3">
      <c r="B37" s="4" t="s">
        <v>0</v>
      </c>
    </row>
    <row r="40" spans="2:2" ht="93.75" x14ac:dyDescent="0.3">
      <c r="B40" s="3" t="str">
        <f ca="1">CONCATENATE("(b) Here are the first and third terms of a different Fibonacci-type sequence.
                    ",RANDBETWEEN(2,3),"a     __     ",RANDBETWEEN(3,5),"b     __     __
Each term is the sum of the previous two terms.
Work out an expression in terms of a and b for the fifth term.")</f>
        <v>(b) Here are the first and third terms of a different Fibonacci-type sequence.
                    3a     __     5b     __     __
Each term is the sum of the previous two terms.
Work out an expression in terms of a and b for the fifth term.</v>
      </c>
    </row>
    <row r="41" spans="2:2" x14ac:dyDescent="0.3">
      <c r="B41" s="4" t="s">
        <v>2</v>
      </c>
    </row>
    <row r="46" spans="2:2" ht="112.5" x14ac:dyDescent="0.3">
      <c r="B46" s="3" t="str">
        <f ca="1">CONCATENATE("8. John has a choice of three routes between places X and Y. You are given the distance and the average speed for each route.
Route A = ",RANDBETWEEN(3,5)*5," miles at ",RANDBETWEEN(4,6)*10,"mph.
Route B = ",RANDBETWEEN(4,8)*5," miles at ",RANDBETWEEN(3,6)*10,"mph.
Route C = ",RANDBETWEEN(7,10)*5," miles at ",RANDBETWEEN(4,7)*10,"mph.
(a) Which of the three routes takes the longest time?")</f>
        <v>8. John has a choice of three routes between places X and Y. You are given the distance and the average speed for each route.
Route A = 20 miles at 50mph.
Route B = 25 miles at 40mph.
Route C = 45 miles at 50mph.
(a) Which of the three routes takes the longest time?</v>
      </c>
    </row>
    <row r="47" spans="2:2" x14ac:dyDescent="0.3">
      <c r="B47" s="4" t="s">
        <v>2</v>
      </c>
    </row>
    <row r="48" spans="2:2" x14ac:dyDescent="0.3">
      <c r="B48" s="4"/>
    </row>
    <row r="49" spans="2:2" x14ac:dyDescent="0.3">
      <c r="B49" s="4"/>
    </row>
    <row r="52" spans="2:2" ht="112.5" x14ac:dyDescent="0.3">
      <c r="B52" s="3" t="str">
        <f ca="1">CONCATENATE("(b) Jon and Matt take the same time to travel from X to Y.
          Jon travels along Route B at ",RANDBETWEEN(1,3)*5,"mph faster than the average speed.
          Matt travels along Route C.
Does Matt travel faster or slower than the average speed for Route C? By how much?")</f>
        <v>(b) Jon and Matt take the same time to travel from X to Y.
          Jon travels along Route B at 10mph faster than the average speed.
          Matt travels along Route C.
Does Matt travel faster or slower than the average speed for Route C? By how much?</v>
      </c>
    </row>
    <row r="53" spans="2:2" x14ac:dyDescent="0.3">
      <c r="B53" s="4" t="s">
        <v>2</v>
      </c>
    </row>
    <row r="57" spans="2:2" x14ac:dyDescent="0.3">
      <c r="B57" s="6" t="s">
        <v>4</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0"/>
  <sheetViews>
    <sheetView topLeftCell="B1" zoomScaleNormal="100" workbookViewId="0">
      <selection activeCell="B50" sqref="B50"/>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5" ht="19.5" thickBot="1" x14ac:dyDescent="0.35">
      <c r="B1" s="1" t="s">
        <v>6</v>
      </c>
    </row>
    <row r="3" spans="2:5" ht="37.5" x14ac:dyDescent="0.3">
      <c r="B3" s="3" t="str">
        <f ca="1">CONCATENATE("1.Two ordinary fair dice are rolled. 
(a) What is the probability that the two dice both land on ",RANDBETWEEN(1,6),"?")</f>
        <v>1.Two ordinary fair dice are rolled. 
(a) What is the probability that the two dice both land on 2?</v>
      </c>
    </row>
    <row r="4" spans="2:5" x14ac:dyDescent="0.3">
      <c r="B4" s="4" t="s">
        <v>0</v>
      </c>
    </row>
    <row r="5" spans="2:5" x14ac:dyDescent="0.3">
      <c r="B5" s="4"/>
    </row>
    <row r="8" spans="2:5" ht="37.5" x14ac:dyDescent="0.3">
      <c r="B8" s="3" t="str">
        <f ca="1">CONCATENATE("(b) Work out the probability that at least one of the dice does not land on ",RANDBETWEEN(1,6),".")</f>
        <v>(b) Work out the probability that at least one of the dice does not land on 6.</v>
      </c>
    </row>
    <row r="9" spans="2:5" x14ac:dyDescent="0.3">
      <c r="B9" s="4" t="s">
        <v>0</v>
      </c>
    </row>
    <row r="10" spans="2:5" x14ac:dyDescent="0.3">
      <c r="B10" s="4"/>
    </row>
    <row r="11" spans="2:5" x14ac:dyDescent="0.3">
      <c r="B11" s="4"/>
    </row>
    <row r="12" spans="2:5" x14ac:dyDescent="0.3">
      <c r="B12" s="4"/>
    </row>
    <row r="14" spans="2:5" ht="75" x14ac:dyDescent="0.3">
      <c r="B14" s="3" t="str">
        <f ca="1">CONCATENATE("3. When      ",RANDBETWEEN(-3,2)," &lt; x &lt; ",RANDBETWEEN(3,6),"
Circle your answer.
          A is positive                              A is zero
          A is negative                             A could be +ve, -ve or 0")</f>
        <v>3. When      2 &lt; x &lt; 5
Circle your answer.
          A is positive                              A is zero
          A is negative                             A could be +ve, -ve or 0</v>
      </c>
    </row>
    <row r="15" spans="2:5" x14ac:dyDescent="0.3">
      <c r="B15" s="4" t="s">
        <v>1</v>
      </c>
    </row>
    <row r="16" spans="2:5" x14ac:dyDescent="0.3">
      <c r="E16" s="5"/>
    </row>
    <row r="18" spans="2:2" x14ac:dyDescent="0.3">
      <c r="B18" s="3" t="str">
        <f ca="1">CONCATENATE("4. Estimate the value of          ",RANDBETWEEN(100,200)/10,"² + ",RANDBETWEEN(15,35),"√",RANDBETWEEN(1,10)^2+RANDBETWEEN(1,9))</f>
        <v>4. Estimate the value of          17.1² + 31√14</v>
      </c>
    </row>
    <row r="19" spans="2:2" x14ac:dyDescent="0.3">
      <c r="B19" s="4" t="s">
        <v>2</v>
      </c>
    </row>
    <row r="23" spans="2:2" ht="93.75" x14ac:dyDescent="0.3">
      <c r="B23" s="3" t="str">
        <f ca="1">CONCATENATE("5. Naz buys a fridge for a shop for £189.
          The cost of delivery is proportional to the distance from the shop.
          For ",RANDBETWEEN(3,6)*3," miles, the cost is £",RANDBETWEEN(3,5)*3,"
Naz lives ",RANDBETWEEN(5,8)*3," miles from the shop. Is the total cost more than £",RANDBETWEEN(20,22)*10,"?")</f>
        <v>5. Naz buys a fridge for a shop for £189.
          The cost of delivery is proportional to the distance from the shop.
          For 18 miles, the cost is £15
Naz lives 24 miles from the shop. Is the total cost more than £210?</v>
      </c>
    </row>
    <row r="24" spans="2:2" x14ac:dyDescent="0.3">
      <c r="B24" s="4" t="s">
        <v>3</v>
      </c>
    </row>
    <row r="33" spans="2:2" x14ac:dyDescent="0.3">
      <c r="B33" s="3" t="str">
        <f ca="1">CONCATENATE("6. (a) Work out the value of (√",RANDBETWEEN(5,8),")⁴")</f>
        <v>6. (a) Work out the value of (√8)⁴</v>
      </c>
    </row>
    <row r="34" spans="2:2" x14ac:dyDescent="0.3">
      <c r="B34" s="4" t="s">
        <v>1</v>
      </c>
    </row>
    <row r="38" spans="2:2" x14ac:dyDescent="0.3">
      <c r="B38" s="3" t="str">
        <f ca="1">CONCATENATE("(b) Expand and simplify          (√",RANDBETWEEN(5,8)," + ",RANDBETWEEN(1,8),")²")</f>
        <v>(b) Expand and simplify          (√5 + 1)²</v>
      </c>
    </row>
    <row r="39" spans="2:2" x14ac:dyDescent="0.3">
      <c r="B39" s="4" t="s">
        <v>0</v>
      </c>
    </row>
    <row r="40" spans="2:2" x14ac:dyDescent="0.3">
      <c r="B40" s="4"/>
    </row>
    <row r="41" spans="2:2" x14ac:dyDescent="0.3">
      <c r="B41" s="4"/>
    </row>
    <row r="44" spans="2:2" x14ac:dyDescent="0.3">
      <c r="B44" s="3" t="str">
        <f ca="1">CONCATENATE("7. Work out the value of ",RANDBETWEEN(2,5),"¯",INDEX(Index,RANDBETWEEN(1,2)))</f>
        <v>7. Work out the value of 5¯³</v>
      </c>
    </row>
    <row r="45" spans="2:2" x14ac:dyDescent="0.3">
      <c r="B45" s="4" t="s">
        <v>0</v>
      </c>
    </row>
    <row r="50" spans="2:2" ht="37.5" x14ac:dyDescent="0.3">
      <c r="B50" s="3" t="str">
        <f ca="1">CONCATENATE("8. Convert ",RANDBETWEEN(2,8)/10+RANDBETWEEN(2,8)/9," to a fraction. 
Give your answer in its simplest form.")</f>
        <v>8. Convert 0.833333333333333 to a fraction. 
Give your answer in its simplest form.</v>
      </c>
    </row>
    <row r="51" spans="2:2" x14ac:dyDescent="0.3">
      <c r="B51" s="4" t="s">
        <v>2</v>
      </c>
    </row>
    <row r="70" spans="2:2" x14ac:dyDescent="0.3">
      <c r="B70" s="6" t="s">
        <v>4</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7"/>
  <sheetViews>
    <sheetView zoomScaleNormal="100" workbookViewId="0">
      <selection activeCell="C55" sqref="C55"/>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2" ht="19.5" thickBot="1" x14ac:dyDescent="0.35">
      <c r="B1" s="1" t="s">
        <v>7</v>
      </c>
    </row>
    <row r="3" spans="2:2" x14ac:dyDescent="0.3">
      <c r="B3" s="3" t="str">
        <f ca="1">CONCATENATE("1. What are the coordinates of the intercept between the line y = ",RANDBETWEEN(2,5),"x - ",RANDBETWEEN(1,10))</f>
        <v>1. What are the coordinates of the intercept between the line y = 3x - 5</v>
      </c>
    </row>
    <row r="4" spans="2:2" x14ac:dyDescent="0.3">
      <c r="B4" s="4" t="s">
        <v>1</v>
      </c>
    </row>
    <row r="5" spans="2:2" x14ac:dyDescent="0.3">
      <c r="B5" s="4"/>
    </row>
    <row r="7" spans="2:2" ht="56.25" x14ac:dyDescent="0.3">
      <c r="B7" s="3" t="str">
        <f ca="1">CONCATENATE("2. A coin is thrown ",RANDBETWEEN(4,8)*10," times.
The coin lands on heads ",RANDBETWEEN(20,35)," times. What is the relative frequency of landing on heads?")</f>
        <v>2. A coin is thrown 60 times.
The coin lands on heads 28 times. What is the relative frequency of landing on heads?</v>
      </c>
    </row>
    <row r="8" spans="2:2" x14ac:dyDescent="0.3">
      <c r="B8" s="4" t="s">
        <v>1</v>
      </c>
    </row>
    <row r="11" spans="2:2" ht="37.5" x14ac:dyDescent="0.3">
      <c r="B11" s="3" t="str">
        <f ca="1">CONCATENATE("3. A number, x, is ",RANDBETWEEN(130,190)/10," when rounded to 3 significant figures. Write the error interval for x.")</f>
        <v>3. A number, x, is 13.3 when rounded to 3 significant figures. Write the error interval for x.</v>
      </c>
    </row>
    <row r="12" spans="2:2" x14ac:dyDescent="0.3">
      <c r="B12" s="4" t="s">
        <v>1</v>
      </c>
    </row>
    <row r="15" spans="2:2" x14ac:dyDescent="0.3">
      <c r="B15" s="3" t="str">
        <f ca="1">CONCATENATE("4. Expand and simplify (x + ",RANDBETWEEN(3,8),")(x - ",RANDBETWEEN(1,4),")")</f>
        <v>4. Expand and simplify (x + 7)(x - 2)</v>
      </c>
    </row>
    <row r="16" spans="2:2" x14ac:dyDescent="0.3">
      <c r="B16" s="4" t="s">
        <v>0</v>
      </c>
    </row>
    <row r="19" spans="2:2" x14ac:dyDescent="0.3">
      <c r="B19" s="3" t="str">
        <f ca="1">CONCATENATE("5. Solve (x - ",RANDBETWEEN(3,8),")( x + ",RANDBETWEEN(1,4),") = 0")</f>
        <v>5. Solve (x - 4)( x + 1) = 0</v>
      </c>
    </row>
    <row r="20" spans="2:2" x14ac:dyDescent="0.3">
      <c r="B20" s="4" t="s">
        <v>1</v>
      </c>
    </row>
    <row r="23" spans="2:2" ht="56.25" x14ac:dyDescent="0.3">
      <c r="B23" s="3" t="str">
        <f ca="1">CONCATENATE("6. (a) Dev invests £",RANDBETWEEN(12,19)*100," for ",RANDBETWEEN(2,5)," years. 
The compound interest rate is ",RANDBETWEEN(11,19)*0.1,"% per year.
Calculate the total value of his investment.")</f>
        <v>6. (a) Dev invests £1400 for 2 years. 
The compound interest rate is 1.2% per year.
Calculate the total value of his investment.</v>
      </c>
    </row>
    <row r="24" spans="2:2" x14ac:dyDescent="0.3">
      <c r="B24" s="4" t="s">
        <v>0</v>
      </c>
    </row>
    <row r="27" spans="2:2" ht="93.75" x14ac:dyDescent="0.3">
      <c r="B27" s="3" t="str">
        <f ca="1">CONCATENATE("(b) Emma invests £",RANDBETWEEN(12,25)*100," for 2 years.
The interest rate is 
          ",RANDBETWEEN(16,18)/10,"% for the first year.
          ",RANDBETWEEN(12,15)/10,"% for the second year.
Whose investment is worth more after 2 years?")</f>
        <v>(b) Emma invests £1500 for 2 years.
The interest rate is 
          1.6% for the first year.
          1.3% for the second year.
Whose investment is worth more after 2 years?</v>
      </c>
    </row>
    <row r="28" spans="2:2" x14ac:dyDescent="0.3">
      <c r="B28" s="4" t="s">
        <v>3</v>
      </c>
    </row>
    <row r="33" spans="2:5" ht="37.5" x14ac:dyDescent="0.3">
      <c r="B33" s="3" t="str">
        <f ca="1">CONCATENATE("7. (a) Volume of a sphere = 4πr³/3. A steel sphere has radius ",RANDBETWEEN(5,9),"cm. What is the volume of the sphere?")</f>
        <v>7. (a) Volume of a sphere = 4πr³/3. A steel sphere has radius 9cm. What is the volume of the sphere?</v>
      </c>
      <c r="E33" s="5"/>
    </row>
    <row r="34" spans="2:5" x14ac:dyDescent="0.3">
      <c r="B34" s="4" t="s">
        <v>0</v>
      </c>
    </row>
    <row r="37" spans="2:5" x14ac:dyDescent="0.3">
      <c r="B37" s="3" t="str">
        <f>CONCATENATE("(b) The density of steel is 7.8g/cm³. Work out the mass of the sphere.")</f>
        <v>(b) The density of steel is 7.8g/cm³. Work out the mass of the sphere.</v>
      </c>
    </row>
    <row r="38" spans="2:5" x14ac:dyDescent="0.3">
      <c r="B38" s="4" t="s">
        <v>0</v>
      </c>
    </row>
    <row r="39" spans="2:5" x14ac:dyDescent="0.3">
      <c r="B39" s="4"/>
    </row>
    <row r="40" spans="2:5" x14ac:dyDescent="0.3">
      <c r="B40" s="4"/>
    </row>
    <row r="43" spans="2:5" ht="56.25" x14ac:dyDescent="0.3">
      <c r="B43" s="3" t="str">
        <f ca="1">CONCATENATE("8. The area of a rectangle is ",RANDBETWEEN(30,40)*2,"cm². The width of the rectangle is ",RANDBETWEEN(7,12)*2,".
Work out the size of the angle between the width and the diagonal of the rectangle.")</f>
        <v>8. The area of a rectangle is 76cm². The width of the rectangle is 18.
Work out the size of the angle between the width and the diagonal of the rectangle.</v>
      </c>
      <c r="D43" s="5"/>
    </row>
    <row r="44" spans="2:5" x14ac:dyDescent="0.3">
      <c r="B44" s="4" t="s">
        <v>2</v>
      </c>
    </row>
    <row r="50" spans="2:3" x14ac:dyDescent="0.3">
      <c r="B50" s="4"/>
    </row>
    <row r="52" spans="2:3" ht="37.5" x14ac:dyDescent="0.3">
      <c r="B52" s="3" t="str">
        <f ca="1">CONCATENATE("9. The angles in a triangle are in the ratio 1 : ",C54," : ",C55,". What is the size of the largest angle?")</f>
        <v>9. The angles in a triangle are in the ratio 1 : 1 : 4. What is the size of the largest angle?</v>
      </c>
    </row>
    <row r="53" spans="2:3" x14ac:dyDescent="0.3">
      <c r="B53" s="4" t="s">
        <v>1</v>
      </c>
    </row>
    <row r="54" spans="2:3" x14ac:dyDescent="0.3">
      <c r="C54" s="9">
        <f ca="1">RANDBETWEEN(1,2)</f>
        <v>1</v>
      </c>
    </row>
    <row r="55" spans="2:3" x14ac:dyDescent="0.3">
      <c r="C55" s="9">
        <f ca="1">RANDBETWEEN(4,6)-SUM(C53:C54)-1</f>
        <v>4</v>
      </c>
    </row>
    <row r="56" spans="2:3" x14ac:dyDescent="0.3">
      <c r="B56" s="4"/>
    </row>
    <row r="67" spans="2:2" x14ac:dyDescent="0.3">
      <c r="B67" s="6" t="s">
        <v>4</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6"/>
  <sheetViews>
    <sheetView zoomScaleNormal="100" workbookViewId="0">
      <selection activeCell="B34" sqref="B34"/>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5" ht="19.5" thickBot="1" x14ac:dyDescent="0.35">
      <c r="B1" s="1" t="s">
        <v>11</v>
      </c>
    </row>
    <row r="3" spans="2:5" ht="56.25" x14ac:dyDescent="0.3">
      <c r="B3" s="3" t="str">
        <f ca="1">CONCATENATE("1. The price of a computer is reduced by ",RANDBETWEEN(29,39)/2,"%.
The reduced price is £",RANDBETWEEN(250,300),".
By how much is the price reduced?")</f>
        <v>1. The price of a computer is reduced by 18.5%.
The reduced price is £292.
By how much is the price reduced?</v>
      </c>
      <c r="E3" s="5"/>
    </row>
    <row r="4" spans="2:5" x14ac:dyDescent="0.3">
      <c r="B4" s="4" t="s">
        <v>3</v>
      </c>
    </row>
    <row r="5" spans="2:5" x14ac:dyDescent="0.3">
      <c r="B5" s="4"/>
    </row>
    <row r="6" spans="2:5" x14ac:dyDescent="0.3">
      <c r="B6" s="4"/>
    </row>
    <row r="7" spans="2:5" x14ac:dyDescent="0.3">
      <c r="B7" s="4"/>
    </row>
    <row r="8" spans="2:5" x14ac:dyDescent="0.3">
      <c r="B8" s="4"/>
    </row>
    <row r="10" spans="2:5" ht="75" x14ac:dyDescent="0.3">
      <c r="B10" s="3" t="str">
        <f ca="1">CONCATENATE("2. A has been rounded to 0.7 to 1 decimal place.
B has been rounded to ",RANDBETWEEN(65,75)/100," to 2 decimal places.
(a) Work out a possible number that A and B could be, to 3 decimal places.")</f>
        <v>2. A has been rounded to 0.7 to 1 decimal place.
B has been rounded to 0.71 to 2 decimal places.
(a) Work out a possible number that A and B could be, to 3 decimal places.</v>
      </c>
    </row>
    <row r="11" spans="2:5" x14ac:dyDescent="0.3">
      <c r="B11" s="4" t="s">
        <v>1</v>
      </c>
    </row>
    <row r="12" spans="2:5" x14ac:dyDescent="0.3">
      <c r="B12" s="4"/>
    </row>
    <row r="13" spans="2:5" x14ac:dyDescent="0.3">
      <c r="B13" s="4"/>
    </row>
    <row r="14" spans="2:5" ht="37.5" x14ac:dyDescent="0.3">
      <c r="B14" s="7" t="str">
        <f>CONCATENATE("(b) Work out a possible number that could be A, but couldn't be B, to 3 decimal places.")</f>
        <v>(b) Work out a possible number that could be A, but couldn't be B, to 3 decimal places.</v>
      </c>
    </row>
    <row r="15" spans="2:5" x14ac:dyDescent="0.3">
      <c r="B15" s="4" t="s">
        <v>1</v>
      </c>
    </row>
    <row r="16" spans="2:5" x14ac:dyDescent="0.3">
      <c r="B16" s="7"/>
    </row>
    <row r="17" spans="2:4" x14ac:dyDescent="0.3">
      <c r="B17" s="7"/>
    </row>
    <row r="18" spans="2:4" ht="37.5" x14ac:dyDescent="0.3">
      <c r="B18" s="3" t="str">
        <f ca="1">CONCATENATE("3. f(m) = ",RANDBETWEEN(1,2),"²ᵐ and g(m) = m³ for all values of m.
(a) Work out the value of        f(",RANDBETWEEN(1,5),") + g(",RANDBETWEEN(2,5),")")</f>
        <v>3. f(m) = 2²ᵐ and g(m) = m³ for all values of m.
(a) Work out the value of        f(5) + g(5)</v>
      </c>
      <c r="D18" s="5"/>
    </row>
    <row r="19" spans="2:4" x14ac:dyDescent="0.3">
      <c r="B19" s="4" t="s">
        <v>0</v>
      </c>
    </row>
    <row r="20" spans="2:4" x14ac:dyDescent="0.3">
      <c r="B20" s="4"/>
    </row>
    <row r="21" spans="2:4" x14ac:dyDescent="0.3">
      <c r="B21" s="4"/>
    </row>
    <row r="22" spans="2:4" x14ac:dyDescent="0.3">
      <c r="B22" s="7" t="str">
        <f ca="1">CONCATENATE("(b) Work out the value of         g¯¹(",RANDBETWEEN(1,5)^3,")")</f>
        <v>(b) Work out the value of         g¯¹(1)</v>
      </c>
    </row>
    <row r="23" spans="2:4" x14ac:dyDescent="0.3">
      <c r="B23" s="4" t="s">
        <v>0</v>
      </c>
    </row>
    <row r="24" spans="2:4" x14ac:dyDescent="0.3">
      <c r="B24" s="7"/>
    </row>
    <row r="26" spans="2:4" ht="37.5" x14ac:dyDescent="0.3">
      <c r="B26" s="3" t="s">
        <v>9</v>
      </c>
    </row>
    <row r="27" spans="2:4" x14ac:dyDescent="0.3">
      <c r="B27" s="4" t="s">
        <v>0</v>
      </c>
    </row>
    <row r="34" spans="2:4" ht="93.75" x14ac:dyDescent="0.3">
      <c r="B34" s="3" t="str">
        <f ca="1">CONCATENATE("4. The value of a car, £V, after t years, is modelled by the equation
          V = A × k¯ᵗ     where A and k are constants.
The value of the car when new was £25000.
The value after 2 years was £",25000*(RANDBETWEEN(14,18)/20)^2,".
Work out the values of A and k.")</f>
        <v>4. The value of a car, £V, after t years, is modelled by the equation
          V = A × k¯ᵗ     where A and k are constants.
The value of the car when new was £25000.
The value after 2 years was £12250.
Work out the values of A and k.</v>
      </c>
    </row>
    <row r="35" spans="2:4" x14ac:dyDescent="0.3">
      <c r="B35" s="4" t="s">
        <v>3</v>
      </c>
      <c r="D35" s="5"/>
    </row>
    <row r="43" spans="2:4" ht="56.25" x14ac:dyDescent="0.3">
      <c r="B43" s="3" t="str">
        <f ca="1">CONCATENATE("6. The graph of y = ",RANDBETWEEN(-4,-2),"x² + ",RANDBETWEEN(2,5),"x - ",RANDBETWEEN(4,5)," is reflected in the y-axis.
Work out the equation of the reflected graph.
Give your answer in its simplest form.")</f>
        <v>6. The graph of y = -2x² + 5x - 4 is reflected in the y-axis.
Work out the equation of the reflected graph.
Give your answer in its simplest form.</v>
      </c>
      <c r="D43" s="5"/>
    </row>
    <row r="44" spans="2:4" x14ac:dyDescent="0.3">
      <c r="B44" s="4" t="s">
        <v>0</v>
      </c>
    </row>
    <row r="45" spans="2:4" x14ac:dyDescent="0.3">
      <c r="B45" s="4"/>
    </row>
    <row r="46" spans="2:4" x14ac:dyDescent="0.3">
      <c r="B46" s="4"/>
    </row>
    <row r="47" spans="2:4" x14ac:dyDescent="0.3">
      <c r="B47" s="4"/>
    </row>
    <row r="48" spans="2:4" x14ac:dyDescent="0.3">
      <c r="B48" s="4"/>
    </row>
    <row r="49" spans="2:2" x14ac:dyDescent="0.3">
      <c r="B49" s="4"/>
    </row>
    <row r="50" spans="2:2" x14ac:dyDescent="0.3">
      <c r="B50" s="4"/>
    </row>
    <row r="51" spans="2:2" x14ac:dyDescent="0.3">
      <c r="B51" s="4"/>
    </row>
    <row r="52" spans="2:2" x14ac:dyDescent="0.3">
      <c r="B52" s="4"/>
    </row>
    <row r="53" spans="2:2" x14ac:dyDescent="0.3">
      <c r="B53" s="4"/>
    </row>
    <row r="54" spans="2:2" x14ac:dyDescent="0.3">
      <c r="B54" s="4"/>
    </row>
    <row r="55" spans="2:2" x14ac:dyDescent="0.3">
      <c r="B55" s="4"/>
    </row>
    <row r="56" spans="2:2" x14ac:dyDescent="0.3">
      <c r="B56" s="4"/>
    </row>
    <row r="64" spans="2:2" x14ac:dyDescent="0.3">
      <c r="B64" s="4"/>
    </row>
    <row r="66" spans="2:2" x14ac:dyDescent="0.3">
      <c r="B66" s="6" t="s">
        <v>10</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3"/>
  <sheetViews>
    <sheetView zoomScaleNormal="100" workbookViewId="0">
      <selection activeCell="B48" sqref="B48"/>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4" ht="19.5" thickBot="1" x14ac:dyDescent="0.35">
      <c r="B1" s="1" t="s">
        <v>13</v>
      </c>
    </row>
    <row r="3" spans="2:4" ht="93.75" x14ac:dyDescent="0.3">
      <c r="B3" s="3" t="str">
        <f ca="1">CONCATENATE("1. A spinner lands on red, blue or green.
The relative frequencies after ",RANDBETWEEN(3,7)*100," spins are:
red -      ",RANDBETWEEN(25,40)/100,"
green -  ",RANDBETWEEN(5,20)/100,"
How many more times did it land on red than green?")</f>
        <v>1. A spinner lands on red, blue or green.
The relative frequencies after 500 spins are:
red -      0.37
green -  0.17
How many more times did it land on red than green?</v>
      </c>
    </row>
    <row r="4" spans="2:4" x14ac:dyDescent="0.3">
      <c r="B4" s="4" t="s">
        <v>0</v>
      </c>
    </row>
    <row r="5" spans="2:4" x14ac:dyDescent="0.3">
      <c r="B5" s="4"/>
    </row>
    <row r="7" spans="2:4" ht="56.25" x14ac:dyDescent="0.3">
      <c r="B7" s="3" t="str">
        <f ca="1">CONCATENATE("2. The area of shape A is ",RANDBETWEEN(20,50),"cm².
Shape B is similar to shape A with sides ",RANDBETWEEN(2,5)," times bigger.
Calculate the area of shape B.")</f>
        <v>2. The area of shape A is 49cm².
Shape B is similar to shape A with sides 5 times bigger.
Calculate the area of shape B.</v>
      </c>
      <c r="D7" s="5"/>
    </row>
    <row r="8" spans="2:4" x14ac:dyDescent="0.3">
      <c r="B8" s="4" t="s">
        <v>1</v>
      </c>
    </row>
    <row r="11" spans="2:4" ht="112.5" x14ac:dyDescent="0.3">
      <c r="B11" s="3" t="str">
        <f ca="1">CONCATENATE("3. Here is a formula.
                    s = 5t²
s is the distance in metres a ball falls when dropped
t is the time taken in seconds.
A ball is dropped from ",RANDBETWEEN(2,10),"m above the floor.
Work out the time taken for the ball to hit the floor.")</f>
        <v>3. Here is a formula.
                    s = 5t²
s is the distance in metres a ball falls when dropped
t is the time taken in seconds.
A ball is dropped from 2m above the floor.
Work out the time taken for the ball to hit the floor.</v>
      </c>
    </row>
    <row r="12" spans="2:4" x14ac:dyDescent="0.3">
      <c r="B12" s="4" t="s">
        <v>2</v>
      </c>
    </row>
    <row r="16" spans="2:4" ht="37.5" x14ac:dyDescent="0.3">
      <c r="B16" s="3" t="str">
        <f ca="1">CONCATENATE("4. y = ",RANDBETWEEN(5,15),"/x².
What happens to the value of y as the value of x doubles?")</f>
        <v>4. y = 9/x².
What happens to the value of y as the value of x doubles?</v>
      </c>
    </row>
    <row r="17" spans="2:2" x14ac:dyDescent="0.3">
      <c r="B17" s="4" t="s">
        <v>8</v>
      </c>
    </row>
    <row r="18" spans="2:2" x14ac:dyDescent="0.3">
      <c r="B18" s="4"/>
    </row>
    <row r="19" spans="2:2" x14ac:dyDescent="0.3">
      <c r="B19" s="4"/>
    </row>
    <row r="20" spans="2:2" x14ac:dyDescent="0.3">
      <c r="B20" s="4"/>
    </row>
    <row r="21" spans="2:2" x14ac:dyDescent="0.3">
      <c r="B21" s="4"/>
    </row>
    <row r="22" spans="2:2" x14ac:dyDescent="0.3">
      <c r="B22" s="4"/>
    </row>
    <row r="23" spans="2:2" x14ac:dyDescent="0.3">
      <c r="B23" s="4"/>
    </row>
    <row r="24" spans="2:2" x14ac:dyDescent="0.3">
      <c r="B24" s="4"/>
    </row>
    <row r="25" spans="2:2" x14ac:dyDescent="0.3">
      <c r="B25" s="4"/>
    </row>
    <row r="26" spans="2:2" x14ac:dyDescent="0.3">
      <c r="B26" s="4"/>
    </row>
    <row r="30" spans="2:2" ht="150" x14ac:dyDescent="0.3">
      <c r="B30" s="3" t="str">
        <f ca="1">CONCATENATE("5. Some girls and boys take an examination.
(a) Here is information for the girls:
        Lowest score is ",RANDBETWEEN(5,10)*2,"
        Highest score is ",RANDBETWEEN(38,48)*2,"
        Lower quartile is ",RANDBETWEEN(11,16)*2,"
        Upper quartile is ",RANDBETWEEN(30,36)*2,"
        Median is ",RANDBETWEEN(16,23)*2,"
Draw a box plot for this information.")</f>
        <v>5. Some girls and boys take an examination.
(a) Here is information for the girls:
        Lowest score is 20
        Highest score is 92
        Lower quartile is 24
        Upper quartile is 62
        Median is 46
Draw a box plot for this information.</v>
      </c>
    </row>
    <row r="31" spans="2:2" x14ac:dyDescent="0.3">
      <c r="B31" s="4" t="s">
        <v>0</v>
      </c>
    </row>
    <row r="35" spans="2:2" ht="75" x14ac:dyDescent="0.3">
      <c r="B35" s="3" t="str">
        <f ca="1">CONCATENATE("(b) Here is some information about the marks for the boys:
        Median is ",RANDBETWEEN(25,45),"
        Interquartile range is ",RANDBETWEEN(30,45),"
Whose marks are more consistent?")</f>
        <v>(b) Here is some information about the marks for the boys:
        Median is 29
        Interquartile range is 35
Whose marks are more consistent?</v>
      </c>
    </row>
    <row r="36" spans="2:2" x14ac:dyDescent="0.3">
      <c r="B36" s="4" t="s">
        <v>1</v>
      </c>
    </row>
    <row r="41" spans="2:2" ht="56.25" x14ac:dyDescent="0.3">
      <c r="B41" s="3" t="str">
        <f ca="1">CONCATENATE("6. a, b and c are positive integers.
a : b = ",RANDBETWEEN(2,4)," : ",RANDBETWEEN(5,8),"     and     b : c = ",RANDBETWEEN(5,8),": ",RANDBETWEEN(10,15),"
Work out the smallest possible value of a + b + c.")</f>
        <v>6. a, b and c are positive integers.
a : b = 4 : 8     and     b : c = 6: 13
Work out the smallest possible value of a + b + c.</v>
      </c>
    </row>
    <row r="42" spans="2:2" x14ac:dyDescent="0.3">
      <c r="B42" s="4" t="s">
        <v>0</v>
      </c>
    </row>
    <row r="43" spans="2:2" x14ac:dyDescent="0.3">
      <c r="B43" s="4"/>
    </row>
    <row r="44" spans="2:2" x14ac:dyDescent="0.3">
      <c r="B44" s="4"/>
    </row>
    <row r="48" spans="2:2" ht="75" x14ac:dyDescent="0.3">
      <c r="B48" s="3" t="str">
        <f ca="1">CONCATENATE("7. Tom picks a three-digit even number
        The first digit is greater than ",RANDBETWEEN(3,6),"
        The second digit is less than ",RANDBETWEEN(5,9),"
How many different numbers could he pick?")</f>
        <v>7. Tom picks a three-digit even number
        The first digit is greater than 3
        The second digit is less than 9
How many different numbers could he pick?</v>
      </c>
    </row>
    <row r="49" spans="2:2" x14ac:dyDescent="0.3">
      <c r="B49" s="4" t="s">
        <v>2</v>
      </c>
    </row>
    <row r="53" spans="2:2" x14ac:dyDescent="0.3">
      <c r="B53" s="6" t="s">
        <v>12</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4"/>
  <sheetViews>
    <sheetView tabSelected="1" zoomScaleNormal="100" workbookViewId="0">
      <selection activeCell="B3" sqref="B3"/>
    </sheetView>
  </sheetViews>
  <sheetFormatPr defaultRowHeight="18.75" x14ac:dyDescent="0.3"/>
  <cols>
    <col min="1" max="1" width="3.5703125" style="2" customWidth="1"/>
    <col min="2" max="2" width="80.7109375" style="3" customWidth="1"/>
    <col min="3" max="3" width="3.5703125" style="2" customWidth="1"/>
    <col min="4" max="16384" width="9.140625" style="2"/>
  </cols>
  <sheetData>
    <row r="1" spans="2:5" ht="19.5" thickBot="1" x14ac:dyDescent="0.35">
      <c r="B1" s="1" t="s">
        <v>14</v>
      </c>
    </row>
    <row r="3" spans="2:5" ht="112.5" x14ac:dyDescent="0.3">
      <c r="B3" s="3" t="str">
        <f ca="1">CONCATENATE("1. You are given a pack of cereal. It weighs ",RANDBETWEEN(30,45)*12,"g, recommended as 12 servings.
100g of cereal contains ",RANDBETWEEN(70,90),"g of carbohydrates.
Eve has a daily allowance of 260g of carbohydrates. 
She says that one serving gives more than ",RANDBETWEEN(8,12),"% of her daily allowance. Is she correct?")</f>
        <v>1. You are given a pack of cereal. It weighs 480g, recommended as 12 servings.
100g of cereal contains 85g of carbohydrates.
Eve has a daily allowance of 260g of carbohydrates. 
She says that one serving gives more than 8% of her daily allowance. Is she correct?</v>
      </c>
      <c r="D3" s="5"/>
      <c r="E3" s="5"/>
    </row>
    <row r="4" spans="2:5" x14ac:dyDescent="0.3">
      <c r="B4" s="4" t="s">
        <v>3</v>
      </c>
    </row>
    <row r="5" spans="2:5" x14ac:dyDescent="0.3">
      <c r="B5" s="4"/>
    </row>
    <row r="6" spans="2:5" x14ac:dyDescent="0.3">
      <c r="B6" s="4"/>
    </row>
    <row r="7" spans="2:5" x14ac:dyDescent="0.3">
      <c r="B7" s="4"/>
    </row>
    <row r="8" spans="2:5" x14ac:dyDescent="0.3">
      <c r="B8" s="4"/>
    </row>
    <row r="9" spans="2:5" x14ac:dyDescent="0.3">
      <c r="E9" s="5"/>
    </row>
    <row r="12" spans="2:5" x14ac:dyDescent="0.3">
      <c r="B12" s="3" t="str">
        <f ca="1">CONCATENATE("2. Prove that           ",RANDBETWEEN(2,5),"n - (",RANDBETWEEN(2,3),"n + ",RANDBETWEEN(1,5),")(n + ",RANDBETWEEN(1,3),")           is always negative.")</f>
        <v>2. Prove that           5n - (3n + 2)(n + 3)           is always negative.</v>
      </c>
    </row>
    <row r="13" spans="2:5" x14ac:dyDescent="0.3">
      <c r="B13" s="4" t="s">
        <v>2</v>
      </c>
    </row>
    <row r="14" spans="2:5" x14ac:dyDescent="0.3">
      <c r="B14" s="4"/>
    </row>
    <row r="15" spans="2:5" x14ac:dyDescent="0.3">
      <c r="B15" s="4"/>
    </row>
    <row r="16" spans="2:5" x14ac:dyDescent="0.3">
      <c r="B16" s="4"/>
    </row>
    <row r="18" spans="2:4" ht="56.25" x14ac:dyDescent="0.3">
      <c r="B18" s="3" t="str">
        <f ca="1">CONCATENATE("3. Write        x² + ",RANDBETWEEN(1,4)*2,"x + ",RANDBETWEEN(8,20)," = 0        in the form      (x + a)² + b = 0.
Hence write down the coordinates of the turning point of the curve given.")</f>
        <v>3. Write        x² + 4x + 20 = 0        in the form      (x + a)² + b = 0.
Hence write down the coordinates of the turning point of the curve given.</v>
      </c>
      <c r="D18" s="5"/>
    </row>
    <row r="19" spans="2:4" x14ac:dyDescent="0.3">
      <c r="B19" s="4" t="s">
        <v>2</v>
      </c>
    </row>
    <row r="20" spans="2:4" x14ac:dyDescent="0.3">
      <c r="B20" s="4"/>
    </row>
    <row r="21" spans="2:4" x14ac:dyDescent="0.3">
      <c r="B21" s="4"/>
    </row>
    <row r="24" spans="2:4" ht="93.75" x14ac:dyDescent="0.3">
      <c r="B24" s="3" t="str">
        <f ca="1">CONCATENATE("4. An empty container has a capacity of ",RANDBETWEEN(7,9)*10000," litres to one significant figure. 
Mel pours in ",RANDBETWEEN(60,79)*100," litres of water to 2 significant figures.
She says that she has filled more than ",RANDBETWEEN(8,15),"% of the container. Is she correct?")</f>
        <v>4. An empty container has a capacity of 80000 litres to one significant figure. 
Mel pours in 7400 litres of water to 2 significant figures.
She says that she has filled more than 15% of the container. Is she correct?</v>
      </c>
    </row>
    <row r="25" spans="2:4" x14ac:dyDescent="0.3">
      <c r="B25" s="4" t="s">
        <v>3</v>
      </c>
    </row>
    <row r="31" spans="2:4" ht="112.5" x14ac:dyDescent="0.3">
      <c r="B31" s="3" t="str">
        <f ca="1">CONCATENATE("5. A bag contains some discs.
          ",RANDBETWEEN(5,8)," are red
          ",RANDBETWEEN(3,5)," are blue
          ",RANDBETWEEN(2,3)," are yellow.
Two discs are taken from the bag at random, without replacement.
Work out the probability that the two discs are the same colour.")</f>
        <v>5. A bag contains some discs.
          6 are red
          5 are blue
          2 are yellow.
Two discs are taken from the bag at random, without replacement.
Work out the probability that the two discs are the same colour.</v>
      </c>
    </row>
    <row r="32" spans="2:4" x14ac:dyDescent="0.3">
      <c r="B32" s="4" t="s">
        <v>3</v>
      </c>
      <c r="D32" s="5"/>
    </row>
    <row r="41" spans="2:2" x14ac:dyDescent="0.3">
      <c r="B41" s="4"/>
    </row>
    <row r="42" spans="2:2" x14ac:dyDescent="0.3">
      <c r="B42" s="4"/>
    </row>
    <row r="43" spans="2:2" x14ac:dyDescent="0.3">
      <c r="B43" s="4"/>
    </row>
    <row r="44" spans="2:2" x14ac:dyDescent="0.3">
      <c r="B44" s="4"/>
    </row>
    <row r="46" spans="2:2" x14ac:dyDescent="0.3">
      <c r="B46" s="4"/>
    </row>
    <row r="53" spans="2:2" x14ac:dyDescent="0.3">
      <c r="B53" s="4"/>
    </row>
    <row r="62" spans="2:2" x14ac:dyDescent="0.3">
      <c r="B62" s="4"/>
    </row>
    <row r="64" spans="2:2" x14ac:dyDescent="0.3">
      <c r="B64" s="6" t="s">
        <v>10</v>
      </c>
    </row>
  </sheetData>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workbookViewId="0">
      <selection activeCell="D7" sqref="D7"/>
    </sheetView>
  </sheetViews>
  <sheetFormatPr defaultRowHeight="15" x14ac:dyDescent="0.25"/>
  <sheetData>
    <row r="1" spans="2:3" x14ac:dyDescent="0.25">
      <c r="B1" t="s">
        <v>15</v>
      </c>
      <c r="C1" t="s">
        <v>16</v>
      </c>
    </row>
    <row r="2" spans="2:3" x14ac:dyDescent="0.25">
      <c r="B2" s="8" t="s">
        <v>17</v>
      </c>
      <c r="C2" s="8" t="s">
        <v>18</v>
      </c>
    </row>
    <row r="3" spans="2:3" x14ac:dyDescent="0.25">
      <c r="B3" t="s">
        <v>19</v>
      </c>
      <c r="C3" t="s">
        <v>20</v>
      </c>
    </row>
    <row r="4" spans="2:3" x14ac:dyDescent="0.25">
      <c r="B4" t="s">
        <v>21</v>
      </c>
      <c r="C4" t="s">
        <v>22</v>
      </c>
    </row>
    <row r="5" spans="2:3" x14ac:dyDescent="0.25">
      <c r="B5" t="s">
        <v>23</v>
      </c>
      <c r="C5" t="s">
        <v>24</v>
      </c>
    </row>
    <row r="6" spans="2:3" x14ac:dyDescent="0.25">
      <c r="B6" t="s">
        <v>25</v>
      </c>
      <c r="C6" t="s">
        <v>26</v>
      </c>
    </row>
    <row r="7" spans="2:3" x14ac:dyDescent="0.25">
      <c r="B7" t="s">
        <v>27</v>
      </c>
      <c r="C7" t="s">
        <v>28</v>
      </c>
    </row>
    <row r="8" spans="2:3" x14ac:dyDescent="0.25">
      <c r="B8" t="s">
        <v>29</v>
      </c>
      <c r="C8" t="s">
        <v>30</v>
      </c>
    </row>
    <row r="9" spans="2:3" x14ac:dyDescent="0.25">
      <c r="B9" t="s">
        <v>31</v>
      </c>
      <c r="C9" t="s">
        <v>32</v>
      </c>
    </row>
    <row r="10" spans="2:3" x14ac:dyDescent="0.25">
      <c r="B10" t="s">
        <v>33</v>
      </c>
      <c r="C10" s="8" t="s">
        <v>34</v>
      </c>
    </row>
    <row r="11" spans="2:3" x14ac:dyDescent="0.25">
      <c r="C11" s="8" t="s">
        <v>35</v>
      </c>
    </row>
    <row r="12" spans="2:3" x14ac:dyDescent="0.25">
      <c r="C12" s="8" t="s">
        <v>36</v>
      </c>
    </row>
    <row r="13" spans="2:3" x14ac:dyDescent="0.25">
      <c r="C13" s="8" t="s">
        <v>37</v>
      </c>
    </row>
    <row r="14" spans="2:3" x14ac:dyDescent="0.25">
      <c r="C14" s="8" t="s">
        <v>38</v>
      </c>
    </row>
    <row r="15" spans="2:3" x14ac:dyDescent="0.25">
      <c r="C15" s="8" t="s">
        <v>39</v>
      </c>
    </row>
    <row r="16" spans="2:3" x14ac:dyDescent="0.25">
      <c r="C16" s="8" t="s">
        <v>40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3.1 1 - 20</vt:lpstr>
      <vt:lpstr>3.1 21 - 40</vt:lpstr>
      <vt:lpstr>3.2 1 - 20</vt:lpstr>
      <vt:lpstr>3.2 21 - 38</vt:lpstr>
      <vt:lpstr>3.3 1 - 15</vt:lpstr>
      <vt:lpstr>3.3 16 - 33</vt:lpstr>
      <vt:lpstr>Nuts</vt:lpstr>
      <vt:lpstr>Fractions</vt:lpstr>
      <vt:lpstr>Index</vt:lpstr>
      <vt:lpstr>Powers</vt:lpstr>
    </vt:vector>
  </TitlesOfParts>
  <Company>Customer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dc:creator>
  <cp:lastModifiedBy>D Taylor</cp:lastModifiedBy>
  <cp:lastPrinted>2017-03-19T19:11:09Z</cp:lastPrinted>
  <dcterms:created xsi:type="dcterms:W3CDTF">2017-03-18T14:46:14Z</dcterms:created>
  <dcterms:modified xsi:type="dcterms:W3CDTF">2017-03-23T07:52:29Z</dcterms:modified>
</cp:coreProperties>
</file>